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840" activeTab="1"/>
  </bookViews>
  <sheets>
    <sheet name="Inventory" sheetId="2" r:id="rId1"/>
    <sheet name="Catalogue update" sheetId="3" r:id="rId2"/>
  </sheets>
  <definedNames>
    <definedName name="_xlnm._FilterDatabase" localSheetId="1" hidden="1">'Catalogue update'!$A$2:$U$131</definedName>
    <definedName name="_xlnm._FilterDatabase" localSheetId="0" hidden="1">Inventory!$A$2:$P$140</definedName>
  </definedNames>
  <calcPr calcId="145621"/>
</workbook>
</file>

<file path=xl/calcChain.xml><?xml version="1.0" encoding="utf-8"?>
<calcChain xmlns="http://schemas.openxmlformats.org/spreadsheetml/2006/main">
  <c r="J3" i="3" l="1"/>
  <c r="K1" i="2" l="1"/>
  <c r="I1" i="2"/>
  <c r="H1" i="2"/>
  <c r="K125" i="2"/>
  <c r="I125" i="2"/>
  <c r="K124" i="2"/>
  <c r="I124" i="2"/>
  <c r="K56" i="2"/>
  <c r="I56" i="2"/>
  <c r="K10" i="2"/>
  <c r="I10" i="2"/>
  <c r="K9" i="2"/>
  <c r="I9" i="2"/>
  <c r="K8" i="2"/>
  <c r="I8" i="2"/>
  <c r="K7" i="2"/>
  <c r="I7" i="2"/>
  <c r="K123" i="2"/>
  <c r="I123" i="2"/>
  <c r="K122" i="2"/>
  <c r="I122" i="2"/>
  <c r="K121" i="2"/>
  <c r="I121" i="2"/>
  <c r="K55" i="2"/>
  <c r="I55" i="2"/>
  <c r="K139" i="2"/>
  <c r="I139" i="2"/>
  <c r="K48" i="2"/>
  <c r="I48" i="2"/>
  <c r="K3" i="2"/>
  <c r="I3" i="2"/>
  <c r="K120" i="2"/>
  <c r="I120" i="2"/>
  <c r="K119" i="2"/>
  <c r="I119" i="2"/>
  <c r="K118" i="2"/>
  <c r="I118" i="2"/>
  <c r="K30" i="2"/>
  <c r="I30" i="2"/>
  <c r="K117" i="2"/>
  <c r="I117" i="2"/>
  <c r="K116" i="2"/>
  <c r="I116" i="2"/>
  <c r="K115" i="2"/>
  <c r="I115" i="2"/>
  <c r="K114" i="2"/>
  <c r="I114" i="2"/>
  <c r="K113" i="2"/>
  <c r="I113" i="2"/>
  <c r="K112" i="2"/>
  <c r="I112" i="2"/>
  <c r="K29" i="2"/>
  <c r="I29" i="2"/>
  <c r="K28" i="2"/>
  <c r="I28" i="2"/>
  <c r="K27" i="2"/>
  <c r="I27" i="2"/>
  <c r="K26" i="2"/>
  <c r="I26" i="2"/>
  <c r="K111" i="2"/>
  <c r="I111" i="2"/>
  <c r="K110" i="2"/>
  <c r="I110" i="2"/>
  <c r="K109" i="2"/>
  <c r="I109" i="2"/>
  <c r="K108" i="2"/>
  <c r="I108" i="2"/>
  <c r="K23" i="2"/>
  <c r="I23" i="2"/>
  <c r="K22" i="2"/>
  <c r="I22" i="2"/>
  <c r="K21" i="2"/>
  <c r="I21" i="2"/>
  <c r="K20" i="2"/>
  <c r="I20" i="2"/>
  <c r="K19" i="2"/>
  <c r="I19" i="2"/>
  <c r="K18" i="2"/>
  <c r="I18" i="2"/>
  <c r="K17" i="2"/>
  <c r="I17" i="2"/>
  <c r="K107" i="2"/>
  <c r="I107" i="2"/>
  <c r="K135" i="2"/>
  <c r="I135" i="2"/>
  <c r="K134" i="2"/>
  <c r="I134" i="2"/>
  <c r="K133" i="2"/>
  <c r="I133" i="2"/>
  <c r="K106" i="2"/>
  <c r="I106" i="2"/>
  <c r="K105" i="2"/>
  <c r="I105" i="2"/>
  <c r="K104" i="2"/>
  <c r="I104" i="2"/>
  <c r="K103" i="2"/>
  <c r="I103" i="2"/>
  <c r="K102" i="2"/>
  <c r="I102" i="2"/>
  <c r="K101" i="2"/>
  <c r="I101" i="2"/>
  <c r="K100" i="2"/>
  <c r="I100" i="2"/>
  <c r="K99" i="2"/>
  <c r="I99" i="2"/>
  <c r="K98" i="2"/>
  <c r="I98" i="2"/>
  <c r="K97" i="2"/>
  <c r="I97" i="2"/>
  <c r="K96" i="2"/>
  <c r="I96" i="2"/>
  <c r="K95" i="2"/>
  <c r="I95" i="2"/>
  <c r="K94" i="2"/>
  <c r="I94" i="2"/>
  <c r="K93" i="2"/>
  <c r="I93" i="2"/>
  <c r="K92" i="2"/>
  <c r="I92" i="2"/>
  <c r="K91" i="2"/>
  <c r="I91" i="2"/>
  <c r="K90" i="2"/>
  <c r="I90" i="2"/>
  <c r="K89" i="2"/>
  <c r="I89" i="2"/>
  <c r="K126" i="2"/>
  <c r="I126" i="2"/>
  <c r="K132" i="2"/>
  <c r="I132" i="2"/>
  <c r="K131" i="2"/>
  <c r="I131" i="2"/>
  <c r="K47" i="2"/>
  <c r="I47" i="2"/>
  <c r="K46" i="2"/>
  <c r="I46" i="2"/>
  <c r="K45" i="2"/>
  <c r="I45" i="2"/>
  <c r="K44" i="2"/>
  <c r="I44" i="2"/>
  <c r="K43" i="2"/>
  <c r="I43" i="2"/>
  <c r="K42" i="2"/>
  <c r="I42" i="2"/>
  <c r="K41" i="2"/>
  <c r="I41" i="2"/>
  <c r="K88" i="2"/>
  <c r="I88" i="2"/>
  <c r="K25" i="2"/>
  <c r="I25" i="2"/>
  <c r="K40" i="2"/>
  <c r="I40" i="2"/>
  <c r="K39" i="2"/>
  <c r="I39" i="2"/>
  <c r="K38" i="2"/>
  <c r="I38" i="2"/>
  <c r="K37" i="2"/>
  <c r="I37" i="2"/>
  <c r="K36" i="2"/>
  <c r="I36" i="2"/>
  <c r="K35" i="2"/>
  <c r="I35" i="2"/>
  <c r="K34" i="2"/>
  <c r="I34" i="2"/>
  <c r="K33" i="2"/>
  <c r="I33" i="2"/>
  <c r="K32" i="2"/>
  <c r="I32" i="2"/>
  <c r="K31" i="2"/>
  <c r="I31" i="2"/>
  <c r="K87" i="2"/>
  <c r="I87" i="2"/>
  <c r="K86" i="2"/>
  <c r="I86" i="2"/>
  <c r="K85" i="2"/>
  <c r="I85" i="2"/>
  <c r="K6" i="2"/>
  <c r="I6" i="2"/>
  <c r="K54" i="2"/>
  <c r="I54" i="2"/>
  <c r="K53" i="2"/>
  <c r="I53" i="2"/>
  <c r="K52" i="2"/>
  <c r="I52" i="2"/>
  <c r="K51" i="2"/>
  <c r="I51" i="2"/>
  <c r="K50" i="2"/>
  <c r="I50" i="2"/>
  <c r="K49" i="2"/>
  <c r="I49" i="2"/>
  <c r="K24" i="2"/>
  <c r="I24" i="2"/>
  <c r="K84" i="2"/>
  <c r="I84" i="2"/>
  <c r="K83" i="2"/>
  <c r="I83" i="2"/>
  <c r="K82" i="2"/>
  <c r="I82" i="2"/>
  <c r="K81" i="2"/>
  <c r="I81" i="2"/>
  <c r="K80" i="2"/>
  <c r="I80" i="2"/>
  <c r="K79" i="2"/>
  <c r="I79" i="2"/>
  <c r="K78" i="2"/>
  <c r="I78" i="2"/>
  <c r="K77" i="2"/>
  <c r="I77" i="2"/>
  <c r="K76" i="2"/>
  <c r="I76" i="2"/>
  <c r="K75" i="2"/>
  <c r="I75" i="2"/>
  <c r="K74" i="2"/>
  <c r="I74" i="2"/>
  <c r="K73" i="2"/>
  <c r="I73" i="2"/>
  <c r="K72" i="2"/>
  <c r="I72" i="2"/>
  <c r="K71" i="2"/>
  <c r="I71" i="2"/>
  <c r="K70" i="2"/>
  <c r="I70" i="2"/>
  <c r="K69" i="2"/>
  <c r="I69" i="2"/>
  <c r="K68" i="2"/>
  <c r="I68" i="2"/>
  <c r="K67" i="2"/>
  <c r="I67" i="2"/>
  <c r="K130" i="2"/>
  <c r="I130" i="2"/>
  <c r="K66" i="2"/>
  <c r="I66" i="2"/>
  <c r="K65" i="2"/>
  <c r="I65" i="2"/>
  <c r="K64" i="2"/>
  <c r="I64" i="2"/>
  <c r="K63" i="2"/>
  <c r="I63" i="2"/>
  <c r="K62" i="2"/>
  <c r="I62" i="2"/>
  <c r="K61" i="2"/>
  <c r="I61" i="2"/>
  <c r="K5" i="2"/>
  <c r="I5" i="2"/>
  <c r="K4" i="2"/>
  <c r="I4" i="2"/>
  <c r="K129" i="2"/>
  <c r="I129" i="2"/>
  <c r="K128" i="2"/>
  <c r="I128" i="2"/>
  <c r="K127" i="2"/>
  <c r="I127" i="2"/>
  <c r="K60" i="2"/>
  <c r="I60" i="2"/>
  <c r="K59" i="2"/>
  <c r="I59" i="2"/>
  <c r="K58" i="2"/>
  <c r="I58" i="2"/>
  <c r="K57" i="2"/>
  <c r="I57" i="2"/>
  <c r="K136" i="2"/>
  <c r="I136" i="2"/>
  <c r="K138" i="2"/>
  <c r="I138" i="2"/>
  <c r="K137" i="2"/>
  <c r="I137" i="2"/>
  <c r="K16" i="2"/>
  <c r="I16" i="2"/>
  <c r="K15" i="2"/>
  <c r="I15" i="2"/>
  <c r="K14" i="2"/>
  <c r="I14" i="2"/>
  <c r="K13" i="2"/>
  <c r="I13" i="2"/>
  <c r="K12" i="2"/>
  <c r="I12" i="2"/>
  <c r="K11" i="2"/>
  <c r="I11" i="2"/>
  <c r="J4" i="3" l="1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L4" i="3" l="1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3" i="3"/>
</calcChain>
</file>

<file path=xl/sharedStrings.xml><?xml version="1.0" encoding="utf-8"?>
<sst xmlns="http://schemas.openxmlformats.org/spreadsheetml/2006/main" count="1884" uniqueCount="241">
  <si>
    <t xml:space="preserve"> </t>
  </si>
  <si>
    <t>SAP Nr.</t>
  </si>
  <si>
    <t>Product</t>
  </si>
  <si>
    <t>EAN</t>
  </si>
  <si>
    <t>Depot</t>
  </si>
  <si>
    <t>Line</t>
  </si>
  <si>
    <t>Regular Retail price</t>
  </si>
  <si>
    <t>Quantity total pcs</t>
  </si>
  <si>
    <t>Volume in RRP €</t>
  </si>
  <si>
    <t>Pcs per 
Euro Pallet</t>
  </si>
  <si>
    <t>Euro Pallets 
per Product</t>
  </si>
  <si>
    <t>VPE</t>
  </si>
  <si>
    <t>Made in</t>
  </si>
  <si>
    <t>ZTN</t>
  </si>
  <si>
    <r>
      <t xml:space="preserve">LLE  J/N;
</t>
    </r>
    <r>
      <rPr>
        <b/>
        <i/>
        <sz val="11"/>
        <color theme="1"/>
        <rFont val="Calibri"/>
        <family val="2"/>
        <scheme val="minor"/>
      </rPr>
      <t>X = nicht nötig</t>
    </r>
  </si>
  <si>
    <t>LLE für Länder</t>
  </si>
  <si>
    <t>Languages on product</t>
  </si>
  <si>
    <t>HAIR BRUSH + STORAGE</t>
  </si>
  <si>
    <t>DOUGLAS ACCESSOIRES</t>
  </si>
  <si>
    <t>HAIR</t>
  </si>
  <si>
    <t>CN</t>
  </si>
  <si>
    <t>EN / DE / NL / FR / ES / PT / IT / PL / RO / CZ / HU / HR / LT / LV / SK / BG / NO</t>
  </si>
  <si>
    <t>BROW BRUSH</t>
  </si>
  <si>
    <t>CLASSIC BRUSHES</t>
  </si>
  <si>
    <t>POWDER PUFF                       1X2PCS</t>
  </si>
  <si>
    <t>FACE</t>
  </si>
  <si>
    <t>SEBUM BLOTTING PAPERS NEW 2018</t>
  </si>
  <si>
    <t>KONJAC FACIAL SPONGE RED             5 G</t>
  </si>
  <si>
    <t>TOOLS</t>
  </si>
  <si>
    <t>KONJAC FACIAL SPONGE GREEN           5 G</t>
  </si>
  <si>
    <t>Bitte beachten Sie, dass es sich in unseren Angeboten um circa Stückzahlen handelt; die genauen Stückzahlen können erst beim Packen ermittelt werden.</t>
  </si>
  <si>
    <t>Pls note, that the given quantities in our offers are only approximately; the exact numbers are only identifiable after packing.</t>
  </si>
  <si>
    <t>DOUGLAS COLLE.PRIVEE</t>
  </si>
  <si>
    <t>FUNKY FLOWER</t>
  </si>
  <si>
    <t>IT</t>
  </si>
  <si>
    <t>JAZZY DREAM</t>
  </si>
  <si>
    <t>SPICY CHARM</t>
  </si>
  <si>
    <t>WOODY MIRAGE</t>
  </si>
  <si>
    <t>SUNNY FRUIT</t>
  </si>
  <si>
    <t>HAPPY JUICE</t>
  </si>
  <si>
    <t>1170-3A</t>
  </si>
  <si>
    <t>PL</t>
  </si>
  <si>
    <t>COMFORT MU REMOVER MILK            50 ML</t>
  </si>
  <si>
    <t>DOUGLAS ESSENTIAL</t>
  </si>
  <si>
    <t>FACE CARE</t>
  </si>
  <si>
    <t>FR</t>
  </si>
  <si>
    <t>NOURISHING SHOWER CREAM            50 ML</t>
  </si>
  <si>
    <t>BODY CARE</t>
  </si>
  <si>
    <t>CH</t>
  </si>
  <si>
    <t>DETOX MASK                         50 ML</t>
  </si>
  <si>
    <t>MASK</t>
  </si>
  <si>
    <t>ES</t>
  </si>
  <si>
    <t>SOOTHING MASK                      50 ML</t>
  </si>
  <si>
    <t>EVERYDAY HAND LOTION              100 ML</t>
  </si>
  <si>
    <t>NOURISHING EYE CREAM               15 ML</t>
  </si>
  <si>
    <t>DOUGLAS FOCUS</t>
  </si>
  <si>
    <t>NUTRI FOCUS</t>
  </si>
  <si>
    <t>PERFECT FOCUS</t>
  </si>
  <si>
    <t>RADIANCE MASK                      75 ML</t>
  </si>
  <si>
    <t>RADIANCE PEEL MASK                 75 ML</t>
  </si>
  <si>
    <t>CORRECTING UNIFYING SERUM          30 ML</t>
  </si>
  <si>
    <t>ANTI WRINKLE SERUM                 30 ML</t>
  </si>
  <si>
    <t>AGE FOCUS</t>
  </si>
  <si>
    <t>HYDRATING SERUM                    30 ML</t>
  </si>
  <si>
    <t>AQUA FOCUS</t>
  </si>
  <si>
    <t>SENSITIVE FOCUS</t>
  </si>
  <si>
    <t>COMFORTING SOOTHING MASK           75 ML</t>
  </si>
  <si>
    <t>CORRECTIVE SERUM                   30 ML</t>
  </si>
  <si>
    <t>CLEAR FOCUS</t>
  </si>
  <si>
    <t>PURIFYING SCRUB                    75 ML</t>
  </si>
  <si>
    <t>SPOT-REDUCING SERUM                30 ML</t>
  </si>
  <si>
    <t>BIO CELLULOSE FACE MASK             8 ML</t>
  </si>
  <si>
    <t>BIO CELLULOSE DECOLLETE MASK       10 ML</t>
  </si>
  <si>
    <t>BIO CELLULOSE ANTI AGING MASK      18 ML</t>
  </si>
  <si>
    <t>FLAKE SCRUB                        50 ML</t>
  </si>
  <si>
    <t>VELVETY REPAIR MASK                75 ML</t>
  </si>
  <si>
    <t>EXFOLIATING CREAM                  75 ML</t>
  </si>
  <si>
    <t>SLIMMING CREAM                    150 ML</t>
  </si>
  <si>
    <t>BODY FOCUS</t>
  </si>
  <si>
    <t>CLEANSING BUTTER                  100 ML</t>
  </si>
  <si>
    <t>DOUGLAS LES DELICES</t>
  </si>
  <si>
    <t>TOFFEE APPLE</t>
  </si>
  <si>
    <t>RASPBERRY MACARON</t>
  </si>
  <si>
    <t>COCO VANILLA</t>
  </si>
  <si>
    <t>COTTON CANDY</t>
  </si>
  <si>
    <t>J</t>
  </si>
  <si>
    <t>MANGO PASSION</t>
  </si>
  <si>
    <t>LIP BALM                            9 GR</t>
  </si>
  <si>
    <t>MERMAID</t>
  </si>
  <si>
    <t>X</t>
  </si>
  <si>
    <t>DOUGLAS MAKE UP</t>
  </si>
  <si>
    <t>FOUNDATION</t>
  </si>
  <si>
    <t>AL / DZ / BA / CL / CO / KR / EG / GE / JO / FO / IL / LB / MK / MA / MD / MX / PE / TN / TR / RS / CH / ME / NO / IS / LI / CR / GT / HN / NI / PA / SV / FJ / PG / MG / ZW / PS</t>
  </si>
  <si>
    <t>12H FOND DE TEINT SO BEIGE   25 ML</t>
  </si>
  <si>
    <t>AQUARELLE POWDER                    18 G</t>
  </si>
  <si>
    <t>POWDER BLUSH</t>
  </si>
  <si>
    <t>KHOL</t>
  </si>
  <si>
    <t>HEAVEN FOUNDATION</t>
  </si>
  <si>
    <t>ML VOLUPTUOUS SMILE               5,5 ML</t>
  </si>
  <si>
    <t>LIPSTICK MATTE</t>
  </si>
  <si>
    <t>ML ROMANTIC SMILE                 5,5 ML</t>
  </si>
  <si>
    <t>ML SENSUAL SMILE                  5,5 ML</t>
  </si>
  <si>
    <t>ML NEVER FORGET SMILE             5,5 ML</t>
  </si>
  <si>
    <t>LUMINOUS EFFECT                      9 G</t>
  </si>
  <si>
    <t>SHIMMER+SHINE</t>
  </si>
  <si>
    <t>BROW GEL DARK BROWN               2,2 ML</t>
  </si>
  <si>
    <t>EYE BROW</t>
  </si>
  <si>
    <t>DE</t>
  </si>
  <si>
    <t>ML SENORITA                       5,5 ML</t>
  </si>
  <si>
    <t>ML BEYOND THE RED                 5,5 ML</t>
  </si>
  <si>
    <t>ML L ECHAPPEE RED                 5,5 ML</t>
  </si>
  <si>
    <t>ML MATT CHERI                     5,5 ML</t>
  </si>
  <si>
    <t>ML CARACOLIE                      5,5 ML</t>
  </si>
  <si>
    <t>ML ATTENTIONALLY                  5,5 ML</t>
  </si>
  <si>
    <t>APRICOT THERAPY                     6 ML</t>
  </si>
  <si>
    <t>LIP OIL</t>
  </si>
  <si>
    <t>LIP BALM</t>
  </si>
  <si>
    <t>PRIMER+FINISH</t>
  </si>
  <si>
    <t>N</t>
  </si>
  <si>
    <t>EXCEPTION BLACK WP                   9 G</t>
  </si>
  <si>
    <t>MASCARA</t>
  </si>
  <si>
    <t>SURPRISING BALM                   3,5 ML</t>
  </si>
  <si>
    <t>BROW 3IN1 TRIPLE TIP PENCIL        0,4 G</t>
  </si>
  <si>
    <t>EYELINER</t>
  </si>
  <si>
    <t>ES STELLAR PINK                    2,5 G</t>
  </si>
  <si>
    <t>EYESHADOW MONO</t>
  </si>
  <si>
    <t>PRIME+GLOW                         30 ML</t>
  </si>
  <si>
    <t>MINI BABY GIRL                       5 G</t>
  </si>
  <si>
    <t>MINI LIPSTICK SHINE</t>
  </si>
  <si>
    <t>MINI FOREVER RED                     5 G</t>
  </si>
  <si>
    <t>MINI DEVIL EYES BLACK             3,8 ML</t>
  </si>
  <si>
    <t>AL / BA / CAN / CH / CL / CO / DZ / IS / LI / NO / GE / TR / EC / EG / IL / JO / HR / LB / MA / ME / MD / MK / MX / KR / TN / PS / XS / XK / ZA</t>
  </si>
  <si>
    <t>DUO FACE GLOW                      4,5 G</t>
  </si>
  <si>
    <t>FACE GLOW</t>
  </si>
  <si>
    <t>CONCEALER</t>
  </si>
  <si>
    <t>HCC BEIGE                           4 ML</t>
  </si>
  <si>
    <t>HCC DARK BEIGE                      4 ML</t>
  </si>
  <si>
    <t>NATURAL MAT CREAM</t>
  </si>
  <si>
    <t>NMC PURE BEIGE                      11 G</t>
  </si>
  <si>
    <t>NMC UMBER                           11 G</t>
  </si>
  <si>
    <t>MEDIUM COVER CONCEALER LINEN    7 ML</t>
  </si>
  <si>
    <t>MEDIUM COVER CONCEALER IVORY    7 ML</t>
  </si>
  <si>
    <t>MEDIUM COVER CONCEALER LIGHT BEIGE 7 ML</t>
  </si>
  <si>
    <t>MEDIUM COVER CONCEALER BEIGE 7 ML</t>
  </si>
  <si>
    <t>PERFECT RADIANCE LINEN             30 ML</t>
  </si>
  <si>
    <t>AGE-DEF FOUNDATION</t>
  </si>
  <si>
    <t>PERFECT RADIANCE IVORY             30 ML</t>
  </si>
  <si>
    <t>PERFECT RADIANCE SO BEIGE          30 ML</t>
  </si>
  <si>
    <t>PERFECT RADIANCE NEUTRAL           30 ML</t>
  </si>
  <si>
    <t>PERFECT RADIANCE SO CREAM          30 ML</t>
  </si>
  <si>
    <t>PERFECT RADIANCE SEN VEIL          30 ML</t>
  </si>
  <si>
    <t>BROW MARKER LIGHT BROWN           1,1 ML</t>
  </si>
  <si>
    <t>BROW COLORED PENCIL TRANSPAREN</t>
  </si>
  <si>
    <t>EYEBROW COLORED</t>
  </si>
  <si>
    <t>BROW COLORED PENCIL BLONDE</t>
  </si>
  <si>
    <t>BROW COLORED PENCIL LATTE MAC.</t>
  </si>
  <si>
    <t>BROW COLORED PENCIL CHOCOLATE</t>
  </si>
  <si>
    <t>NOUR CUTICLE PEN                    2 ML</t>
  </si>
  <si>
    <t>NAIL CARE</t>
  </si>
  <si>
    <t>LIPSTICK</t>
  </si>
  <si>
    <t>BROW KITS PALLET</t>
  </si>
  <si>
    <t>BROW DEFINER BLONDE</t>
  </si>
  <si>
    <t>BROW DEFINER BRUNETTE</t>
  </si>
  <si>
    <t>PEARLS HARM COLOR CORRECTING        20 G</t>
  </si>
  <si>
    <t>PEARL POWDER</t>
  </si>
  <si>
    <t>PEARLS HARM PINK MY CHEEKS          20 G</t>
  </si>
  <si>
    <t>PEARL ROUGE</t>
  </si>
  <si>
    <t>PEARLS HARM SHAPE MY CHEEKS         20 G</t>
  </si>
  <si>
    <t>MATTIFYING POWDER</t>
  </si>
  <si>
    <t>2IN1 BODY + HAIR SHOWER GEL      30 ML</t>
  </si>
  <si>
    <t>DOUGLAS MEN</t>
  </si>
  <si>
    <t>DOUGLAS NATURALS</t>
  </si>
  <si>
    <t>REGENERATING MASK                  10 ML</t>
  </si>
  <si>
    <t>HYDRATING MASK                     10 ML</t>
  </si>
  <si>
    <t>LIP BALM                           4,2 G</t>
  </si>
  <si>
    <t>TRAVEL HAND CREAM                  30 ML</t>
  </si>
  <si>
    <t>POMEGRANATE</t>
  </si>
  <si>
    <t>TRAVEL NIGHT CREAM                 15 ML</t>
  </si>
  <si>
    <t>HYDRATING MASK TUBE                50 ML</t>
  </si>
  <si>
    <t>REGENERATING MASK TUBE             50 ML</t>
  </si>
  <si>
    <t>PEELING MASK TUBE                  50 ML</t>
  </si>
  <si>
    <t>SOFTENING CUTICLE PEN             4.5 ML</t>
  </si>
  <si>
    <t>DOUGLAS NHF</t>
  </si>
  <si>
    <t>NAILS</t>
  </si>
  <si>
    <t>SELF TANNING MILK                 100 ML</t>
  </si>
  <si>
    <t>DOUGLAS SUN</t>
  </si>
  <si>
    <t>SUN</t>
  </si>
  <si>
    <t>SELF TANNING CONCENTRATE           30 ML</t>
  </si>
  <si>
    <t>SELF TANNING</t>
  </si>
  <si>
    <t>SELF TANNING BODY MIST            150 ML</t>
  </si>
  <si>
    <t>DOUGLAS Cosmetic</t>
  </si>
  <si>
    <t>Innerpacking</t>
  </si>
  <si>
    <t>pcs/carton</t>
  </si>
  <si>
    <t>UN Number 
(ADR, IMDG)</t>
  </si>
  <si>
    <t>PERFUME STICK  2,5 G</t>
  </si>
  <si>
    <t>AL / BA / CAN / CH / NO / TR / XS / XK</t>
  </si>
  <si>
    <t>AL / BA / CH / CL / DZ / IS / LI / NO / TR / EG / IL / JO / LB / MA / MK / MX / ME / PS / XS / XK / TN</t>
  </si>
  <si>
    <t>AL / BA / DZ / EG / CAS / CL / GE / IS / IL / JO / CO / XK / LB / LI / MA / MK / MX / MD / ME / NO / PS / PE / CH / XS / KR / TR / TN / UA</t>
  </si>
  <si>
    <t>COME BACK BEAUTY                     5 G</t>
  </si>
  <si>
    <t>H FDT LIGHT BEIGE                  12 ML</t>
  </si>
  <si>
    <t>H FDT MEDIUM BEIGE                 12 ML</t>
  </si>
  <si>
    <t>AL / BA / CAN / TR / XS / XK</t>
  </si>
  <si>
    <t>LB VIOLET                         3,5 ML</t>
  </si>
  <si>
    <t>FELT TIP EYELINER GREEN            1,6 G</t>
  </si>
  <si>
    <t>AL / BA / CAN / TR / KR / MK / XS / XK</t>
  </si>
  <si>
    <t>TRAVEL DAY CREAM PG                15 ML</t>
  </si>
  <si>
    <t>AL / BA / CH / CL / DZ / EG / HR/ IS / IL / JO / LI / LB / MA / MK / MX / NO / PS / TR / TN / XS / XK / ZA</t>
  </si>
  <si>
    <t>HCC LINEN                           4 ML</t>
  </si>
  <si>
    <t>HCC IVORY                           4 ML</t>
  </si>
  <si>
    <t>HCC LIGHT BEIGE                     4 ML</t>
  </si>
  <si>
    <t>EDT SPRAY        15 ML</t>
  </si>
  <si>
    <t>BODY LOTION BEAUTIFYING INSTANTLY  100 ML</t>
  </si>
  <si>
    <t>TONIFYING MASK               50 ML</t>
  </si>
  <si>
    <t>DARE TO POP</t>
  </si>
  <si>
    <t>DARE TO CRUSH</t>
  </si>
  <si>
    <t>DARE TO CRAVE</t>
  </si>
  <si>
    <t>DARE TO WISH</t>
  </si>
  <si>
    <t>DARE TO CHARM</t>
  </si>
  <si>
    <t>BA, RS, AL, XK, MK, CA, TR</t>
  </si>
  <si>
    <t>ULTIMATE BEIGE                      10 G</t>
  </si>
  <si>
    <t>DEEP BEIGE                          10 G</t>
  </si>
  <si>
    <t>POWDER BRUSH</t>
  </si>
  <si>
    <t>Picture of item</t>
  </si>
  <si>
    <t xml:space="preserve">SEBUM BLOTTING PAPERS </t>
  </si>
  <si>
    <t>total Euro Pallets 
per Product</t>
  </si>
  <si>
    <t>1263-3A</t>
  </si>
  <si>
    <t>AL / DZ / BA / CAN / CL / CO / KR / EG / GE / JO / FO / IL / LB / MK / MA / MD / MX / PE / TN / TR / RS / CH / ME / NO / IS / LI / CR / GT / HN / NI / PA / SV / FJ / PG / MG / ZW / PS / XK</t>
  </si>
  <si>
    <t>1266-3A</t>
  </si>
  <si>
    <t>update 30.06.2021</t>
  </si>
  <si>
    <t>12H FOND DE TEINT SENSATIONAL VEIL 25 ML</t>
  </si>
  <si>
    <t>RED COQUELICOT                     10 ML</t>
  </si>
  <si>
    <t>NAIL POLISH</t>
  </si>
  <si>
    <t>LU</t>
  </si>
  <si>
    <t>GOTHIC LADY                        10 ML</t>
  </si>
  <si>
    <t>MOVING ON                          10 ML</t>
  </si>
  <si>
    <t>FIZZER PEBBLE                      28 GR</t>
  </si>
  <si>
    <t>SOAP                               80 GR</t>
  </si>
  <si>
    <t>TN</t>
  </si>
  <si>
    <t>BLENDER KIT</t>
  </si>
  <si>
    <t>EDT SPRAY          50 ML</t>
  </si>
  <si>
    <t>BODY LOTION BEAUTIFYING INSTANTLY  100 ML Beautiful Legs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</si>
</sst>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#,##0\ &quot;€&quot;;[Red]\-#,##0\ &quot;€&quot;"/>
    <numFmt numFmtId="164" formatCode="#,##0.00\ &quot;€&quot;"/>
    <numFmt numFmtId="165" formatCode="#,##0\ &quot;€&quot;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</borders>
  <cellStyleXfs count="8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0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62">
    <xf numFmtId="0" fontId="0" fillId="0" borderId="0" xfId="0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21" fillId="0" borderId="0" xfId="0" applyFont="1"/>
    <xf numFmtId="0" fontId="18" fillId="0" borderId="0" xfId="0" applyFont="1" applyAlignment="1">
      <alignment horizontal="center"/>
    </xf>
    <xf numFmtId="1" fontId="19" fillId="0" borderId="0" xfId="0" applyNumberFormat="1" applyFont="1" applyAlignment="1">
      <alignment horizontal="center"/>
    </xf>
    <xf numFmtId="0" fontId="18" fillId="0" borderId="0" xfId="0" applyFont="1"/>
    <xf numFmtId="165" fontId="18" fillId="34" borderId="10" xfId="0" applyNumberFormat="1" applyFont="1" applyFill="1" applyBorder="1" applyAlignment="1">
      <alignment horizontal="center" vertical="center" textRotation="90" wrapText="1"/>
    </xf>
    <xf numFmtId="1" fontId="0" fillId="0" borderId="0" xfId="0" applyNumberFormat="1" applyAlignment="1">
      <alignment horizontal="center"/>
    </xf>
    <xf numFmtId="3" fontId="0" fillId="33" borderId="0" xfId="0" applyNumberFormat="1" applyFill="1"/>
    <xf numFmtId="6" fontId="0" fillId="33" borderId="0" xfId="0" applyNumberFormat="1" applyFill="1"/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/>
    <xf numFmtId="0" fontId="19" fillId="0" borderId="0" xfId="0" applyFont="1" applyAlignment="1">
      <alignment horizontal="center"/>
    </xf>
    <xf numFmtId="165" fontId="18" fillId="0" borderId="10" xfId="0" applyNumberFormat="1" applyFont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left" vertical="center" wrapText="1"/>
    </xf>
    <xf numFmtId="164" fontId="18" fillId="0" borderId="10" xfId="0" applyNumberFormat="1" applyFont="1" applyFill="1" applyBorder="1" applyAlignment="1">
      <alignment horizontal="center" vertical="center" wrapText="1"/>
    </xf>
    <xf numFmtId="3" fontId="18" fillId="33" borderId="0" xfId="0" applyNumberFormat="1" applyFont="1" applyFill="1"/>
    <xf numFmtId="165" fontId="18" fillId="33" borderId="10" xfId="0" applyNumberFormat="1" applyFont="1" applyFill="1" applyBorder="1" applyAlignment="1">
      <alignment horizontal="center" vertical="center" wrapText="1"/>
    </xf>
    <xf numFmtId="3" fontId="18" fillId="33" borderId="10" xfId="0" applyNumberFormat="1" applyFont="1" applyFill="1" applyBorder="1" applyAlignment="1">
      <alignment horizontal="center" vertical="center" wrapText="1"/>
    </xf>
    <xf numFmtId="165" fontId="18" fillId="0" borderId="10" xfId="0" applyNumberFormat="1" applyFont="1" applyBorder="1" applyAlignment="1">
      <alignment horizontal="left" vertical="center" wrapText="1"/>
    </xf>
    <xf numFmtId="165" fontId="16" fillId="0" borderId="10" xfId="0" applyNumberFormat="1" applyFont="1" applyBorder="1" applyAlignment="1">
      <alignment horizontal="center" vertical="center" wrapText="1"/>
    </xf>
    <xf numFmtId="165" fontId="16" fillId="0" borderId="10" xfId="0" applyNumberFormat="1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left"/>
    </xf>
    <xf numFmtId="1" fontId="19" fillId="0" borderId="10" xfId="0" applyNumberFormat="1" applyFont="1" applyBorder="1" applyAlignment="1">
      <alignment horizontal="center"/>
    </xf>
    <xf numFmtId="164" fontId="19" fillId="0" borderId="10" xfId="0" applyNumberFormat="1" applyFont="1" applyBorder="1"/>
    <xf numFmtId="3" fontId="19" fillId="0" borderId="10" xfId="0" applyNumberFormat="1" applyFont="1" applyBorder="1" applyAlignment="1">
      <alignment horizontal="right"/>
    </xf>
    <xf numFmtId="0" fontId="19" fillId="35" borderId="10" xfId="0" applyFont="1" applyFill="1" applyBorder="1" applyAlignment="1">
      <alignment horizontal="center"/>
    </xf>
    <xf numFmtId="0" fontId="0" fillId="0" borderId="10" xfId="0" applyBorder="1"/>
    <xf numFmtId="0" fontId="19" fillId="0" borderId="10" xfId="0" applyFont="1" applyBorder="1" applyAlignment="1">
      <alignment horizontal="center"/>
    </xf>
    <xf numFmtId="3" fontId="18" fillId="33" borderId="10" xfId="0" applyNumberFormat="1" applyFont="1" applyFill="1" applyBorder="1"/>
    <xf numFmtId="165" fontId="18" fillId="33" borderId="10" xfId="0" applyNumberFormat="1" applyFont="1" applyFill="1" applyBorder="1"/>
    <xf numFmtId="3" fontId="18" fillId="33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center"/>
    </xf>
    <xf numFmtId="0" fontId="19" fillId="35" borderId="10" xfId="0" applyFont="1" applyFill="1" applyBorder="1" applyAlignment="1">
      <alignment horizontal="left"/>
    </xf>
    <xf numFmtId="1" fontId="19" fillId="35" borderId="10" xfId="0" applyNumberFormat="1" applyFont="1" applyFill="1" applyBorder="1" applyAlignment="1">
      <alignment horizontal="center"/>
    </xf>
    <xf numFmtId="164" fontId="19" fillId="35" borderId="10" xfId="0" applyNumberFormat="1" applyFont="1" applyFill="1" applyBorder="1"/>
    <xf numFmtId="0" fontId="18" fillId="35" borderId="10" xfId="0" applyFont="1" applyFill="1" applyBorder="1" applyAlignment="1">
      <alignment horizontal="center"/>
    </xf>
    <xf numFmtId="3" fontId="19" fillId="35" borderId="10" xfId="0" applyNumberFormat="1" applyFont="1" applyFill="1" applyBorder="1" applyAlignment="1">
      <alignment horizontal="right"/>
    </xf>
    <xf numFmtId="0" fontId="0" fillId="0" borderId="10" xfId="0" applyBorder="1" applyAlignment="1">
      <alignment wrapText="1"/>
    </xf>
    <xf numFmtId="1" fontId="18" fillId="0" borderId="10" xfId="0" applyNumberFormat="1" applyFont="1" applyBorder="1" applyAlignment="1">
      <alignment horizontal="center" vertical="center" wrapText="1"/>
    </xf>
    <xf numFmtId="1" fontId="18" fillId="0" borderId="10" xfId="0" applyNumberFormat="1" applyFont="1" applyBorder="1" applyAlignment="1">
      <alignment horizontal="left" vertical="center" wrapText="1"/>
    </xf>
    <xf numFmtId="1" fontId="18" fillId="35" borderId="10" xfId="0" applyNumberFormat="1" applyFont="1" applyFill="1" applyBorder="1" applyAlignment="1">
      <alignment horizontal="center" vertical="center" wrapText="1"/>
    </xf>
    <xf numFmtId="164" fontId="18" fillId="0" borderId="10" xfId="0" applyNumberFormat="1" applyFont="1" applyBorder="1" applyAlignment="1">
      <alignment horizontal="center" vertical="center" wrapText="1"/>
    </xf>
    <xf numFmtId="165" fontId="18" fillId="35" borderId="10" xfId="0" applyNumberFormat="1" applyFont="1" applyFill="1" applyBorder="1" applyAlignment="1">
      <alignment horizontal="center" vertical="center" textRotation="90" wrapText="1"/>
    </xf>
    <xf numFmtId="165" fontId="16" fillId="0" borderId="10" xfId="0" applyNumberFormat="1" applyFont="1" applyBorder="1" applyAlignment="1">
      <alignment horizontal="center" vertical="center" textRotation="90" wrapText="1"/>
    </xf>
    <xf numFmtId="165" fontId="16" fillId="35" borderId="10" xfId="0" applyNumberFormat="1" applyFont="1" applyFill="1" applyBorder="1" applyAlignment="1">
      <alignment horizontal="center" vertical="center" wrapText="1"/>
    </xf>
    <xf numFmtId="165" fontId="18" fillId="35" borderId="10" xfId="0" applyNumberFormat="1" applyFont="1" applyFill="1" applyBorder="1" applyAlignment="1">
      <alignment horizontal="left" vertical="center" wrapText="1"/>
    </xf>
    <xf numFmtId="0" fontId="18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4" fontId="18" fillId="0" borderId="10" xfId="0" applyNumberFormat="1" applyFont="1" applyBorder="1"/>
    <xf numFmtId="164" fontId="18" fillId="35" borderId="10" xfId="0" applyNumberFormat="1" applyFont="1" applyFill="1" applyBorder="1"/>
    <xf numFmtId="1" fontId="19" fillId="0" borderId="11" xfId="0" applyNumberFormat="1" applyFont="1" applyBorder="1"/>
    <xf numFmtId="0" fontId="14" fillId="35" borderId="10" xfId="0" applyFont="1" applyFill="1" applyBorder="1" applyAlignment="1">
      <alignment horizontal="center"/>
    </xf>
    <xf numFmtId="3" fontId="14" fillId="0" borderId="10" xfId="0" applyNumberFormat="1" applyFont="1" applyBorder="1" applyAlignment="1">
      <alignment horizontal="right"/>
    </xf>
    <xf numFmtId="0" fontId="19" fillId="0" borderId="10" xfId="0" applyFont="1" applyFill="1" applyBorder="1" applyAlignment="1">
      <alignment horizontal="center"/>
    </xf>
    <xf numFmtId="0" fontId="16" fillId="0" borderId="0" xfId="0" applyFont="1"/>
    <xf numFmtId="165" fontId="18" fillId="33" borderId="0" xfId="0" applyNumberFormat="1" applyFont="1" applyFill="1"/>
  </cellXfs>
  <cellStyles count="83">
    <cellStyle name="20 % - Akzent1 2" xfId="52"/>
    <cellStyle name="20 % - Akzent2 2" xfId="56"/>
    <cellStyle name="20 % - Akzent3 2" xfId="60"/>
    <cellStyle name="20 % - Akzent4 2" xfId="64"/>
    <cellStyle name="20 % - Akzent5 2" xfId="68"/>
    <cellStyle name="20 % - Akzent6 2" xfId="72"/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 % - Akzent1 2" xfId="53"/>
    <cellStyle name="40 % - Akzent2 2" xfId="57"/>
    <cellStyle name="40 % - Akzent3 2" xfId="61"/>
    <cellStyle name="40 % - Akzent4 2" xfId="65"/>
    <cellStyle name="40 % - Akzent5 2" xfId="69"/>
    <cellStyle name="40 % - Akzent6 2" xfId="73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 % - Akzent1 2" xfId="54"/>
    <cellStyle name="60 % - Akzent1 3" xfId="77"/>
    <cellStyle name="60 % - Akzent2 2" xfId="58"/>
    <cellStyle name="60 % - Akzent2 3" xfId="78"/>
    <cellStyle name="60 % - Akzent3 2" xfId="62"/>
    <cellStyle name="60 % - Akzent3 3" xfId="79"/>
    <cellStyle name="60 % - Akzent4 2" xfId="66"/>
    <cellStyle name="60 % - Akzent4 3" xfId="80"/>
    <cellStyle name="60 % - Akzent5 2" xfId="70"/>
    <cellStyle name="60 % - Akzent5 3" xfId="81"/>
    <cellStyle name="60 % - Akzent6 2" xfId="74"/>
    <cellStyle name="60 % - Akzent6 3" xfId="82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Akzent1 2" xfId="51"/>
    <cellStyle name="Akzent2 2" xfId="55"/>
    <cellStyle name="Akzent3 2" xfId="59"/>
    <cellStyle name="Akzent4 2" xfId="63"/>
    <cellStyle name="Akzent5 2" xfId="67"/>
    <cellStyle name="Akzent6 2" xfId="71"/>
    <cellStyle name="Ausgabe 2" xfId="44"/>
    <cellStyle name="Bad" xfId="7" builtinId="27" customBuiltin="1"/>
    <cellStyle name="Berechnung 2" xfId="45"/>
    <cellStyle name="Calculation" xfId="10" builtinId="22" customBuiltin="1"/>
    <cellStyle name="Check Cell" xfId="12" builtinId="23" customBuiltin="1"/>
    <cellStyle name="Eingabe 2" xfId="43"/>
    <cellStyle name="Ergebnis 2" xfId="50"/>
    <cellStyle name="Erklärender Text 2" xfId="49"/>
    <cellStyle name="Explanatory Text" xfId="15" builtinId="53" customBuiltin="1"/>
    <cellStyle name="Good" xfId="6" builtinId="26" customBuiltin="1"/>
    <cellStyle name="Gut 2" xfId="40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eutral 2" xfId="42"/>
    <cellStyle name="Neutral 3" xfId="76"/>
    <cellStyle name="Normal" xfId="0" builtinId="0"/>
    <cellStyle name="Note" xfId="14" builtinId="10" customBuiltin="1"/>
    <cellStyle name="Output" xfId="9" builtinId="21" customBuiltin="1"/>
    <cellStyle name="Schlecht 2" xfId="41"/>
    <cellStyle name="Standard 2" xfId="35"/>
    <cellStyle name="Title" xfId="1" builtinId="15" customBuiltin="1"/>
    <cellStyle name="Total" xfId="16" builtinId="25" customBuiltin="1"/>
    <cellStyle name="Überschrift 1 2" xfId="36"/>
    <cellStyle name="Überschrift 2 2" xfId="37"/>
    <cellStyle name="Überschrift 3 2" xfId="38"/>
    <cellStyle name="Überschrift 4 2" xfId="39"/>
    <cellStyle name="Überschrift 5" xfId="75"/>
    <cellStyle name="Verknüpfte Zelle 2" xfId="46"/>
    <cellStyle name="Warnender Text 2" xfId="48"/>
    <cellStyle name="Warning Text" xfId="13" builtinId="11" customBuiltin="1"/>
    <cellStyle name="Zelle überprüfen 2" xfId="47"/>
  </cellStyles>
  <dxfs count="0"/>
  <tableStyles count="0" defaultTableStyle="TableStyleMedium2" defaultPivotStyle="PivotStyleLight16"/>
  <colors>
    <mruColors>
      <color rgb="FF66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142876</xdr:colOff>
      <xdr:row>2</xdr:row>
      <xdr:rowOff>47625</xdr:rowOff>
    </xdr:from>
    <xdr:to>
      <xdr:col>1</xdr:col>
      <xdr:colOff>1628775</xdr:colOff>
      <xdr:row>2</xdr:row>
      <xdr:rowOff>1260816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690"/>
        <a:stretch/>
      </xdr:blipFill>
      <xdr:spPr>
        <a:xfrm>
          <a:off x="800101" y="1228725"/>
          <a:ext cx="1485899" cy="1213191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3</xdr:row>
      <xdr:rowOff>76203</xdr:rowOff>
    </xdr:from>
    <xdr:to>
      <xdr:col>1</xdr:col>
      <xdr:colOff>1743075</xdr:colOff>
      <xdr:row>3</xdr:row>
      <xdr:rowOff>592785</xdr:rowOff>
    </xdr:to>
    <xdr:pic>
      <xdr:nvPicPr>
        <xdr:cNvPr id="5" name="Grafik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94285" y="2163294"/>
          <a:ext cx="516582" cy="1695449"/>
        </a:xfrm>
        <a:prstGeom prst="rect">
          <a:avLst/>
        </a:prstGeom>
      </xdr:spPr>
    </xdr:pic>
    <xdr:clientData/>
  </xdr:twoCellAnchor>
  <xdr:twoCellAnchor>
    <xdr:from>
      <xdr:col>1</xdr:col>
      <xdr:colOff>257174</xdr:colOff>
      <xdr:row>5</xdr:row>
      <xdr:rowOff>38100</xdr:rowOff>
    </xdr:from>
    <xdr:to>
      <xdr:col>1</xdr:col>
      <xdr:colOff>1523999</xdr:colOff>
      <xdr:row>5</xdr:row>
      <xdr:rowOff>1009649</xdr:rowOff>
    </xdr:to>
    <xdr:pic>
      <xdr:nvPicPr>
        <xdr:cNvPr id="8" name="Grafik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9" y="4467225"/>
          <a:ext cx="1266825" cy="971549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</xdr:row>
      <xdr:rowOff>47625</xdr:rowOff>
    </xdr:from>
    <xdr:to>
      <xdr:col>1</xdr:col>
      <xdr:colOff>1543050</xdr:colOff>
      <xdr:row>6</xdr:row>
      <xdr:rowOff>1038803</xdr:rowOff>
    </xdr:to>
    <xdr:pic>
      <xdr:nvPicPr>
        <xdr:cNvPr id="10" name="Grafik 9">
          <a:extLst>
            <a:ext uri="{FF2B5EF4-FFF2-40B4-BE49-F238E27FC236}">
              <a16:creationId xmlns="" xmlns:a16="http://schemas.microsoft.com/office/drawing/2014/main" id="{00000000-0008-0000-0100-00000A000000}"/>
            </a:ext>
            <a:ext uri="{147F2762-F138-4A5C-976F-8EAC2B608ADB}">
              <a16:predDERef xmlns="" xmlns:a16="http://schemas.microsoft.com/office/drawing/2014/main" pre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5534025"/>
          <a:ext cx="1390650" cy="991178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7</xdr:row>
      <xdr:rowOff>47625</xdr:rowOff>
    </xdr:from>
    <xdr:to>
      <xdr:col>1</xdr:col>
      <xdr:colOff>1457325</xdr:colOff>
      <xdr:row>7</xdr:row>
      <xdr:rowOff>1089898</xdr:rowOff>
    </xdr:to>
    <xdr:pic>
      <xdr:nvPicPr>
        <xdr:cNvPr id="11" name="Grafik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3925" y="6629400"/>
          <a:ext cx="1190625" cy="1042273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8</xdr:row>
      <xdr:rowOff>45867</xdr:rowOff>
    </xdr:from>
    <xdr:to>
      <xdr:col>1</xdr:col>
      <xdr:colOff>1495425</xdr:colOff>
      <xdr:row>8</xdr:row>
      <xdr:rowOff>1107771</xdr:rowOff>
    </xdr:to>
    <xdr:pic>
      <xdr:nvPicPr>
        <xdr:cNvPr id="12" name="Grafik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" y="7751592"/>
          <a:ext cx="1238250" cy="1061904"/>
        </a:xfrm>
        <a:prstGeom prst="rect">
          <a:avLst/>
        </a:prstGeom>
      </xdr:spPr>
    </xdr:pic>
    <xdr:clientData/>
  </xdr:twoCellAnchor>
  <xdr:twoCellAnchor>
    <xdr:from>
      <xdr:col>1</xdr:col>
      <xdr:colOff>138644</xdr:colOff>
      <xdr:row>9</xdr:row>
      <xdr:rowOff>22073</xdr:rowOff>
    </xdr:from>
    <xdr:to>
      <xdr:col>1</xdr:col>
      <xdr:colOff>1685923</xdr:colOff>
      <xdr:row>9</xdr:row>
      <xdr:rowOff>279423</xdr:rowOff>
    </xdr:to>
    <xdr:pic>
      <xdr:nvPicPr>
        <xdr:cNvPr id="18" name="Grafik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40834" y="8730658"/>
          <a:ext cx="257350" cy="1547279"/>
        </a:xfrm>
        <a:prstGeom prst="rect">
          <a:avLst/>
        </a:prstGeom>
      </xdr:spPr>
    </xdr:pic>
    <xdr:clientData/>
  </xdr:twoCellAnchor>
  <xdr:twoCellAnchor>
    <xdr:from>
      <xdr:col>1</xdr:col>
      <xdr:colOff>87865</xdr:colOff>
      <xdr:row>10</xdr:row>
      <xdr:rowOff>48510</xdr:rowOff>
    </xdr:from>
    <xdr:to>
      <xdr:col>1</xdr:col>
      <xdr:colOff>1704974</xdr:colOff>
      <xdr:row>10</xdr:row>
      <xdr:rowOff>283017</xdr:rowOff>
    </xdr:to>
    <xdr:pic>
      <xdr:nvPicPr>
        <xdr:cNvPr id="19" name="Grafik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36391" y="9082234"/>
          <a:ext cx="234507" cy="1617109"/>
        </a:xfrm>
        <a:prstGeom prst="rect">
          <a:avLst/>
        </a:prstGeom>
      </xdr:spPr>
    </xdr:pic>
    <xdr:clientData/>
  </xdr:twoCellAnchor>
  <xdr:twoCellAnchor>
    <xdr:from>
      <xdr:col>1</xdr:col>
      <xdr:colOff>85723</xdr:colOff>
      <xdr:row>12</xdr:row>
      <xdr:rowOff>28576</xdr:rowOff>
    </xdr:from>
    <xdr:to>
      <xdr:col>1</xdr:col>
      <xdr:colOff>1724024</xdr:colOff>
      <xdr:row>12</xdr:row>
      <xdr:rowOff>280985</xdr:rowOff>
    </xdr:to>
    <xdr:pic>
      <xdr:nvPicPr>
        <xdr:cNvPr id="21" name="Grafik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35894" y="9803605"/>
          <a:ext cx="252409" cy="1638301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14</xdr:row>
      <xdr:rowOff>66675</xdr:rowOff>
    </xdr:from>
    <xdr:to>
      <xdr:col>1</xdr:col>
      <xdr:colOff>1714499</xdr:colOff>
      <xdr:row>14</xdr:row>
      <xdr:rowOff>304803</xdr:rowOff>
    </xdr:to>
    <xdr:pic>
      <xdr:nvPicPr>
        <xdr:cNvPr id="25" name="Grafik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38273" y="10582276"/>
          <a:ext cx="238128" cy="1628775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15</xdr:row>
      <xdr:rowOff>104775</xdr:rowOff>
    </xdr:from>
    <xdr:to>
      <xdr:col>1</xdr:col>
      <xdr:colOff>1224787</xdr:colOff>
      <xdr:row>20</xdr:row>
      <xdr:rowOff>164725</xdr:rowOff>
    </xdr:to>
    <xdr:pic>
      <xdr:nvPicPr>
        <xdr:cNvPr id="30" name="Grafik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4425" y="13354050"/>
          <a:ext cx="767587" cy="1298200"/>
        </a:xfrm>
        <a:prstGeom prst="rect">
          <a:avLst/>
        </a:prstGeom>
      </xdr:spPr>
    </xdr:pic>
    <xdr:clientData/>
  </xdr:twoCellAnchor>
  <xdr:twoCellAnchor>
    <xdr:from>
      <xdr:col>1</xdr:col>
      <xdr:colOff>619125</xdr:colOff>
      <xdr:row>21</xdr:row>
      <xdr:rowOff>47625</xdr:rowOff>
    </xdr:from>
    <xdr:to>
      <xdr:col>1</xdr:col>
      <xdr:colOff>1106836</xdr:colOff>
      <xdr:row>21</xdr:row>
      <xdr:rowOff>1254070</xdr:rowOff>
    </xdr:to>
    <xdr:pic>
      <xdr:nvPicPr>
        <xdr:cNvPr id="33" name="Grafik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76350" y="14849475"/>
          <a:ext cx="487711" cy="1206445"/>
        </a:xfrm>
        <a:prstGeom prst="rect">
          <a:avLst/>
        </a:prstGeom>
      </xdr:spPr>
    </xdr:pic>
    <xdr:clientData/>
  </xdr:twoCellAnchor>
  <xdr:twoCellAnchor>
    <xdr:from>
      <xdr:col>1</xdr:col>
      <xdr:colOff>609600</xdr:colOff>
      <xdr:row>22</xdr:row>
      <xdr:rowOff>38100</xdr:rowOff>
    </xdr:from>
    <xdr:to>
      <xdr:col>1</xdr:col>
      <xdr:colOff>1171575</xdr:colOff>
      <xdr:row>22</xdr:row>
      <xdr:rowOff>1257300</xdr:rowOff>
    </xdr:to>
    <xdr:pic>
      <xdr:nvPicPr>
        <xdr:cNvPr id="22" name="Grafik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17564100"/>
          <a:ext cx="561975" cy="1219200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23</xdr:row>
      <xdr:rowOff>57150</xdr:rowOff>
    </xdr:from>
    <xdr:to>
      <xdr:col>1</xdr:col>
      <xdr:colOff>1114425</xdr:colOff>
      <xdr:row>23</xdr:row>
      <xdr:rowOff>1314450</xdr:rowOff>
    </xdr:to>
    <xdr:pic>
      <xdr:nvPicPr>
        <xdr:cNvPr id="24" name="Grafik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8878550"/>
          <a:ext cx="457200" cy="1257300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24</xdr:row>
      <xdr:rowOff>47626</xdr:rowOff>
    </xdr:from>
    <xdr:to>
      <xdr:col>1</xdr:col>
      <xdr:colOff>1085850</xdr:colOff>
      <xdr:row>24</xdr:row>
      <xdr:rowOff>1181100</xdr:rowOff>
    </xdr:to>
    <xdr:pic>
      <xdr:nvPicPr>
        <xdr:cNvPr id="26" name="Grafik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212051"/>
          <a:ext cx="409575" cy="1133474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25</xdr:row>
      <xdr:rowOff>38100</xdr:rowOff>
    </xdr:from>
    <xdr:to>
      <xdr:col>1</xdr:col>
      <xdr:colOff>1123950</xdr:colOff>
      <xdr:row>25</xdr:row>
      <xdr:rowOff>1181100</xdr:rowOff>
    </xdr:to>
    <xdr:pic>
      <xdr:nvPicPr>
        <xdr:cNvPr id="27" name="Grafik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1431250"/>
          <a:ext cx="447675" cy="1143000"/>
        </a:xfrm>
        <a:prstGeom prst="rect">
          <a:avLst/>
        </a:prstGeom>
      </xdr:spPr>
    </xdr:pic>
    <xdr:clientData/>
  </xdr:twoCellAnchor>
  <xdr:twoCellAnchor>
    <xdr:from>
      <xdr:col>1</xdr:col>
      <xdr:colOff>676276</xdr:colOff>
      <xdr:row>26</xdr:row>
      <xdr:rowOff>38100</xdr:rowOff>
    </xdr:from>
    <xdr:to>
      <xdr:col>1</xdr:col>
      <xdr:colOff>1078856</xdr:colOff>
      <xdr:row>26</xdr:row>
      <xdr:rowOff>1247775</xdr:rowOff>
    </xdr:to>
    <xdr:pic>
      <xdr:nvPicPr>
        <xdr:cNvPr id="28" name="Grafik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22640925"/>
          <a:ext cx="402580" cy="1209675"/>
        </a:xfrm>
        <a:prstGeom prst="rect">
          <a:avLst/>
        </a:prstGeom>
      </xdr:spPr>
    </xdr:pic>
    <xdr:clientData/>
  </xdr:twoCellAnchor>
  <xdr:twoCellAnchor>
    <xdr:from>
      <xdr:col>1</xdr:col>
      <xdr:colOff>647701</xdr:colOff>
      <xdr:row>27</xdr:row>
      <xdr:rowOff>38100</xdr:rowOff>
    </xdr:from>
    <xdr:to>
      <xdr:col>1</xdr:col>
      <xdr:colOff>1145065</xdr:colOff>
      <xdr:row>27</xdr:row>
      <xdr:rowOff>1352550</xdr:rowOff>
    </xdr:to>
    <xdr:pic>
      <xdr:nvPicPr>
        <xdr:cNvPr id="31" name="Grafik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6" y="23917275"/>
          <a:ext cx="497364" cy="131445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28</xdr:row>
      <xdr:rowOff>28575</xdr:rowOff>
    </xdr:from>
    <xdr:to>
      <xdr:col>1</xdr:col>
      <xdr:colOff>1381125</xdr:colOff>
      <xdr:row>28</xdr:row>
      <xdr:rowOff>1327417</xdr:rowOff>
    </xdr:to>
    <xdr:pic>
      <xdr:nvPicPr>
        <xdr:cNvPr id="34" name="Grafik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27279600"/>
          <a:ext cx="981075" cy="1298842"/>
        </a:xfrm>
        <a:prstGeom prst="rect">
          <a:avLst/>
        </a:prstGeom>
      </xdr:spPr>
    </xdr:pic>
    <xdr:clientData/>
  </xdr:twoCellAnchor>
  <xdr:twoCellAnchor>
    <xdr:from>
      <xdr:col>1</xdr:col>
      <xdr:colOff>400051</xdr:colOff>
      <xdr:row>29</xdr:row>
      <xdr:rowOff>47625</xdr:rowOff>
    </xdr:from>
    <xdr:to>
      <xdr:col>1</xdr:col>
      <xdr:colOff>1352551</xdr:colOff>
      <xdr:row>29</xdr:row>
      <xdr:rowOff>1210519</xdr:rowOff>
    </xdr:to>
    <xdr:pic>
      <xdr:nvPicPr>
        <xdr:cNvPr id="36" name="Grafik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30079950"/>
          <a:ext cx="952500" cy="1162894"/>
        </a:xfrm>
        <a:prstGeom prst="rect">
          <a:avLst/>
        </a:prstGeom>
      </xdr:spPr>
    </xdr:pic>
    <xdr:clientData/>
  </xdr:twoCellAnchor>
  <xdr:twoCellAnchor>
    <xdr:from>
      <xdr:col>1</xdr:col>
      <xdr:colOff>390525</xdr:colOff>
      <xdr:row>30</xdr:row>
      <xdr:rowOff>28575</xdr:rowOff>
    </xdr:from>
    <xdr:to>
      <xdr:col>1</xdr:col>
      <xdr:colOff>1343025</xdr:colOff>
      <xdr:row>30</xdr:row>
      <xdr:rowOff>1239094</xdr:rowOff>
    </xdr:to>
    <xdr:pic>
      <xdr:nvPicPr>
        <xdr:cNvPr id="37" name="Grafik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1146750"/>
          <a:ext cx="952500" cy="1210519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31</xdr:row>
      <xdr:rowOff>28576</xdr:rowOff>
    </xdr:from>
    <xdr:to>
      <xdr:col>1</xdr:col>
      <xdr:colOff>1263341</xdr:colOff>
      <xdr:row>31</xdr:row>
      <xdr:rowOff>1304926</xdr:rowOff>
    </xdr:to>
    <xdr:pic>
      <xdr:nvPicPr>
        <xdr:cNvPr id="38" name="Grafik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32423101"/>
          <a:ext cx="844240" cy="127635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32</xdr:row>
      <xdr:rowOff>47625</xdr:rowOff>
    </xdr:from>
    <xdr:to>
      <xdr:col>1</xdr:col>
      <xdr:colOff>1390650</xdr:colOff>
      <xdr:row>32</xdr:row>
      <xdr:rowOff>1305769</xdr:rowOff>
    </xdr:to>
    <xdr:pic>
      <xdr:nvPicPr>
        <xdr:cNvPr id="39" name="Grafik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33794700"/>
          <a:ext cx="1009650" cy="1258144"/>
        </a:xfrm>
        <a:prstGeom prst="rect">
          <a:avLst/>
        </a:prstGeom>
      </xdr:spPr>
    </xdr:pic>
    <xdr:clientData/>
  </xdr:twoCellAnchor>
  <xdr:twoCellAnchor>
    <xdr:from>
      <xdr:col>1</xdr:col>
      <xdr:colOff>361951</xdr:colOff>
      <xdr:row>33</xdr:row>
      <xdr:rowOff>47625</xdr:rowOff>
    </xdr:from>
    <xdr:to>
      <xdr:col>1</xdr:col>
      <xdr:colOff>1362075</xdr:colOff>
      <xdr:row>33</xdr:row>
      <xdr:rowOff>1152871</xdr:rowOff>
    </xdr:to>
    <xdr:pic>
      <xdr:nvPicPr>
        <xdr:cNvPr id="41" name="Grafik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6" y="35613975"/>
          <a:ext cx="1000124" cy="1105246"/>
        </a:xfrm>
        <a:prstGeom prst="rect">
          <a:avLst/>
        </a:prstGeom>
      </xdr:spPr>
    </xdr:pic>
    <xdr:clientData/>
  </xdr:twoCellAnchor>
  <xdr:twoCellAnchor>
    <xdr:from>
      <xdr:col>1</xdr:col>
      <xdr:colOff>361951</xdr:colOff>
      <xdr:row>34</xdr:row>
      <xdr:rowOff>38100</xdr:rowOff>
    </xdr:from>
    <xdr:to>
      <xdr:col>1</xdr:col>
      <xdr:colOff>1409700</xdr:colOff>
      <xdr:row>34</xdr:row>
      <xdr:rowOff>1315294</xdr:rowOff>
    </xdr:to>
    <xdr:pic>
      <xdr:nvPicPr>
        <xdr:cNvPr id="44" name="Grafik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6" y="40328850"/>
          <a:ext cx="1047749" cy="1277194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35</xdr:row>
      <xdr:rowOff>47625</xdr:rowOff>
    </xdr:from>
    <xdr:to>
      <xdr:col>1</xdr:col>
      <xdr:colOff>1400175</xdr:colOff>
      <xdr:row>35</xdr:row>
      <xdr:rowOff>1292887</xdr:rowOff>
    </xdr:to>
    <xdr:pic>
      <xdr:nvPicPr>
        <xdr:cNvPr id="45" name="Grafik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41786175"/>
          <a:ext cx="981075" cy="1245262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36</xdr:row>
      <xdr:rowOff>57150</xdr:rowOff>
    </xdr:from>
    <xdr:to>
      <xdr:col>1</xdr:col>
      <xdr:colOff>1343025</xdr:colOff>
      <xdr:row>36</xdr:row>
      <xdr:rowOff>1305769</xdr:rowOff>
    </xdr:to>
    <xdr:pic>
      <xdr:nvPicPr>
        <xdr:cNvPr id="46" name="Grafik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43157775"/>
          <a:ext cx="904875" cy="1248619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37</xdr:row>
      <xdr:rowOff>57150</xdr:rowOff>
    </xdr:from>
    <xdr:to>
      <xdr:col>1</xdr:col>
      <xdr:colOff>1409700</xdr:colOff>
      <xdr:row>37</xdr:row>
      <xdr:rowOff>1210519</xdr:rowOff>
    </xdr:to>
    <xdr:pic>
      <xdr:nvPicPr>
        <xdr:cNvPr id="47" name="Grafik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44529375"/>
          <a:ext cx="990599" cy="1153369"/>
        </a:xfrm>
        <a:prstGeom prst="rect">
          <a:avLst/>
        </a:prstGeom>
      </xdr:spPr>
    </xdr:pic>
    <xdr:clientData/>
  </xdr:twoCellAnchor>
  <xdr:twoCellAnchor>
    <xdr:from>
      <xdr:col>1</xdr:col>
      <xdr:colOff>371477</xdr:colOff>
      <xdr:row>38</xdr:row>
      <xdr:rowOff>38100</xdr:rowOff>
    </xdr:from>
    <xdr:to>
      <xdr:col>1</xdr:col>
      <xdr:colOff>1466850</xdr:colOff>
      <xdr:row>38</xdr:row>
      <xdr:rowOff>1267669</xdr:rowOff>
    </xdr:to>
    <xdr:pic>
      <xdr:nvPicPr>
        <xdr:cNvPr id="48" name="Grafik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2" y="45777150"/>
          <a:ext cx="1095373" cy="1229569"/>
        </a:xfrm>
        <a:prstGeom prst="rect">
          <a:avLst/>
        </a:prstGeom>
      </xdr:spPr>
    </xdr:pic>
    <xdr:clientData/>
  </xdr:twoCellAnchor>
  <xdr:twoCellAnchor>
    <xdr:from>
      <xdr:col>1</xdr:col>
      <xdr:colOff>295276</xdr:colOff>
      <xdr:row>39</xdr:row>
      <xdr:rowOff>76200</xdr:rowOff>
    </xdr:from>
    <xdr:to>
      <xdr:col>1</xdr:col>
      <xdr:colOff>1533526</xdr:colOff>
      <xdr:row>39</xdr:row>
      <xdr:rowOff>1264240</xdr:rowOff>
    </xdr:to>
    <xdr:pic>
      <xdr:nvPicPr>
        <xdr:cNvPr id="49" name="Grafik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47129700"/>
          <a:ext cx="1238250" cy="118804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40</xdr:row>
      <xdr:rowOff>28575</xdr:rowOff>
    </xdr:from>
    <xdr:to>
      <xdr:col>1</xdr:col>
      <xdr:colOff>1495425</xdr:colOff>
      <xdr:row>40</xdr:row>
      <xdr:rowOff>1276350</xdr:rowOff>
    </xdr:to>
    <xdr:pic>
      <xdr:nvPicPr>
        <xdr:cNvPr id="50" name="Grafik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48387000"/>
          <a:ext cx="1152525" cy="1247775"/>
        </a:xfrm>
        <a:prstGeom prst="rect">
          <a:avLst/>
        </a:prstGeom>
      </xdr:spPr>
    </xdr:pic>
    <xdr:clientData/>
  </xdr:twoCellAnchor>
  <xdr:twoCellAnchor>
    <xdr:from>
      <xdr:col>1</xdr:col>
      <xdr:colOff>123826</xdr:colOff>
      <xdr:row>41</xdr:row>
      <xdr:rowOff>47626</xdr:rowOff>
    </xdr:from>
    <xdr:to>
      <xdr:col>1</xdr:col>
      <xdr:colOff>1724025</xdr:colOff>
      <xdr:row>41</xdr:row>
      <xdr:rowOff>1247776</xdr:rowOff>
    </xdr:to>
    <xdr:pic>
      <xdr:nvPicPr>
        <xdr:cNvPr id="51" name="Grafik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1" y="49749076"/>
          <a:ext cx="1600199" cy="1200150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42</xdr:row>
      <xdr:rowOff>38100</xdr:rowOff>
    </xdr:from>
    <xdr:to>
      <xdr:col>1</xdr:col>
      <xdr:colOff>1543050</xdr:colOff>
      <xdr:row>42</xdr:row>
      <xdr:rowOff>1286719</xdr:rowOff>
    </xdr:to>
    <xdr:pic>
      <xdr:nvPicPr>
        <xdr:cNvPr id="52" name="Grafik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51054000"/>
          <a:ext cx="1266825" cy="1248619"/>
        </a:xfrm>
        <a:prstGeom prst="rect">
          <a:avLst/>
        </a:prstGeom>
      </xdr:spPr>
    </xdr:pic>
    <xdr:clientData/>
  </xdr:twoCellAnchor>
  <xdr:twoCellAnchor>
    <xdr:from>
      <xdr:col>1</xdr:col>
      <xdr:colOff>276226</xdr:colOff>
      <xdr:row>43</xdr:row>
      <xdr:rowOff>47625</xdr:rowOff>
    </xdr:from>
    <xdr:to>
      <xdr:col>1</xdr:col>
      <xdr:colOff>1543050</xdr:colOff>
      <xdr:row>43</xdr:row>
      <xdr:rowOff>1248619</xdr:rowOff>
    </xdr:to>
    <xdr:pic>
      <xdr:nvPicPr>
        <xdr:cNvPr id="53" name="Grafik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1" y="52397025"/>
          <a:ext cx="1266824" cy="1200994"/>
        </a:xfrm>
        <a:prstGeom prst="rect">
          <a:avLst/>
        </a:prstGeom>
      </xdr:spPr>
    </xdr:pic>
    <xdr:clientData/>
  </xdr:twoCellAnchor>
  <xdr:twoCellAnchor>
    <xdr:from>
      <xdr:col>1</xdr:col>
      <xdr:colOff>333376</xdr:colOff>
      <xdr:row>44</xdr:row>
      <xdr:rowOff>57150</xdr:rowOff>
    </xdr:from>
    <xdr:to>
      <xdr:col>1</xdr:col>
      <xdr:colOff>1514476</xdr:colOff>
      <xdr:row>44</xdr:row>
      <xdr:rowOff>1315294</xdr:rowOff>
    </xdr:to>
    <xdr:pic>
      <xdr:nvPicPr>
        <xdr:cNvPr id="54" name="Grafik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55340250"/>
          <a:ext cx="1181100" cy="1258144"/>
        </a:xfrm>
        <a:prstGeom prst="rect">
          <a:avLst/>
        </a:prstGeom>
      </xdr:spPr>
    </xdr:pic>
    <xdr:clientData/>
  </xdr:twoCellAnchor>
  <xdr:twoCellAnchor>
    <xdr:from>
      <xdr:col>1</xdr:col>
      <xdr:colOff>295277</xdr:colOff>
      <xdr:row>45</xdr:row>
      <xdr:rowOff>47625</xdr:rowOff>
    </xdr:from>
    <xdr:to>
      <xdr:col>1</xdr:col>
      <xdr:colOff>1581151</xdr:colOff>
      <xdr:row>45</xdr:row>
      <xdr:rowOff>1162698</xdr:rowOff>
    </xdr:to>
    <xdr:pic>
      <xdr:nvPicPr>
        <xdr:cNvPr id="55" name="Grafik 54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2" y="56692800"/>
          <a:ext cx="1285874" cy="1115073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46</xdr:row>
      <xdr:rowOff>47625</xdr:rowOff>
    </xdr:from>
    <xdr:to>
      <xdr:col>1</xdr:col>
      <xdr:colOff>1324595</xdr:colOff>
      <xdr:row>46</xdr:row>
      <xdr:rowOff>967775</xdr:rowOff>
    </xdr:to>
    <xdr:pic>
      <xdr:nvPicPr>
        <xdr:cNvPr id="57" name="Grafik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64493775"/>
          <a:ext cx="915020" cy="920150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47</xdr:row>
      <xdr:rowOff>47625</xdr:rowOff>
    </xdr:from>
    <xdr:to>
      <xdr:col>1</xdr:col>
      <xdr:colOff>1324749</xdr:colOff>
      <xdr:row>47</xdr:row>
      <xdr:rowOff>953274</xdr:rowOff>
    </xdr:to>
    <xdr:pic>
      <xdr:nvPicPr>
        <xdr:cNvPr id="58" name="Grafik 5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65522475"/>
          <a:ext cx="905649" cy="905649"/>
        </a:xfrm>
        <a:prstGeom prst="rect">
          <a:avLst/>
        </a:prstGeom>
      </xdr:spPr>
    </xdr:pic>
    <xdr:clientData/>
  </xdr:twoCellAnchor>
  <xdr:twoCellAnchor>
    <xdr:from>
      <xdr:col>1</xdr:col>
      <xdr:colOff>447676</xdr:colOff>
      <xdr:row>48</xdr:row>
      <xdr:rowOff>47626</xdr:rowOff>
    </xdr:from>
    <xdr:to>
      <xdr:col>1</xdr:col>
      <xdr:colOff>1304926</xdr:colOff>
      <xdr:row>48</xdr:row>
      <xdr:rowOff>904876</xdr:rowOff>
    </xdr:to>
    <xdr:pic>
      <xdr:nvPicPr>
        <xdr:cNvPr id="59" name="Grafik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1" y="66513076"/>
          <a:ext cx="857250" cy="857250"/>
        </a:xfrm>
        <a:prstGeom prst="rect">
          <a:avLst/>
        </a:prstGeom>
      </xdr:spPr>
    </xdr:pic>
    <xdr:clientData/>
  </xdr:twoCellAnchor>
  <xdr:twoCellAnchor>
    <xdr:from>
      <xdr:col>1</xdr:col>
      <xdr:colOff>428625</xdr:colOff>
      <xdr:row>49</xdr:row>
      <xdr:rowOff>47625</xdr:rowOff>
    </xdr:from>
    <xdr:to>
      <xdr:col>1</xdr:col>
      <xdr:colOff>1323975</xdr:colOff>
      <xdr:row>49</xdr:row>
      <xdr:rowOff>914400</xdr:rowOff>
    </xdr:to>
    <xdr:pic>
      <xdr:nvPicPr>
        <xdr:cNvPr id="60" name="Grafik 59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67446525"/>
          <a:ext cx="895350" cy="866775"/>
        </a:xfrm>
        <a:prstGeom prst="rect">
          <a:avLst/>
        </a:prstGeom>
      </xdr:spPr>
    </xdr:pic>
    <xdr:clientData/>
  </xdr:twoCellAnchor>
  <xdr:twoCellAnchor>
    <xdr:from>
      <xdr:col>1</xdr:col>
      <xdr:colOff>447676</xdr:colOff>
      <xdr:row>50</xdr:row>
      <xdr:rowOff>47626</xdr:rowOff>
    </xdr:from>
    <xdr:to>
      <xdr:col>1</xdr:col>
      <xdr:colOff>1323975</xdr:colOff>
      <xdr:row>50</xdr:row>
      <xdr:rowOff>968634</xdr:rowOff>
    </xdr:to>
    <xdr:pic>
      <xdr:nvPicPr>
        <xdr:cNvPr id="62" name="Grafik 61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1" y="69684901"/>
          <a:ext cx="876299" cy="921008"/>
        </a:xfrm>
        <a:prstGeom prst="rect">
          <a:avLst/>
        </a:prstGeom>
      </xdr:spPr>
    </xdr:pic>
    <xdr:clientData/>
  </xdr:twoCellAnchor>
  <xdr:twoCellAnchor>
    <xdr:from>
      <xdr:col>1</xdr:col>
      <xdr:colOff>447676</xdr:colOff>
      <xdr:row>51</xdr:row>
      <xdr:rowOff>38101</xdr:rowOff>
    </xdr:from>
    <xdr:to>
      <xdr:col>1</xdr:col>
      <xdr:colOff>1362075</xdr:colOff>
      <xdr:row>51</xdr:row>
      <xdr:rowOff>952500</xdr:rowOff>
    </xdr:to>
    <xdr:pic>
      <xdr:nvPicPr>
        <xdr:cNvPr id="63" name="Grafik 62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1" y="70713601"/>
          <a:ext cx="914399" cy="914399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52</xdr:row>
      <xdr:rowOff>38101</xdr:rowOff>
    </xdr:from>
    <xdr:to>
      <xdr:col>1</xdr:col>
      <xdr:colOff>1095375</xdr:colOff>
      <xdr:row>52</xdr:row>
      <xdr:rowOff>1209675</xdr:rowOff>
    </xdr:to>
    <xdr:pic>
      <xdr:nvPicPr>
        <xdr:cNvPr id="65" name="Grafik 64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72961501"/>
          <a:ext cx="390525" cy="1171574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53</xdr:row>
      <xdr:rowOff>47625</xdr:rowOff>
    </xdr:from>
    <xdr:to>
      <xdr:col>1</xdr:col>
      <xdr:colOff>1371600</xdr:colOff>
      <xdr:row>53</xdr:row>
      <xdr:rowOff>962025</xdr:rowOff>
    </xdr:to>
    <xdr:pic>
      <xdr:nvPicPr>
        <xdr:cNvPr id="66" name="Grafik 6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76514325"/>
          <a:ext cx="952499" cy="914400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55</xdr:row>
      <xdr:rowOff>47626</xdr:rowOff>
    </xdr:from>
    <xdr:to>
      <xdr:col>1</xdr:col>
      <xdr:colOff>1400175</xdr:colOff>
      <xdr:row>55</xdr:row>
      <xdr:rowOff>980888</xdr:rowOff>
    </xdr:to>
    <xdr:pic>
      <xdr:nvPicPr>
        <xdr:cNvPr id="68" name="Grafik 6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78124051"/>
          <a:ext cx="990600" cy="933262"/>
        </a:xfrm>
        <a:prstGeom prst="rect">
          <a:avLst/>
        </a:prstGeom>
      </xdr:spPr>
    </xdr:pic>
    <xdr:clientData/>
  </xdr:twoCellAnchor>
  <xdr:twoCellAnchor>
    <xdr:from>
      <xdr:col>1</xdr:col>
      <xdr:colOff>390526</xdr:colOff>
      <xdr:row>56</xdr:row>
      <xdr:rowOff>28346</xdr:rowOff>
    </xdr:from>
    <xdr:to>
      <xdr:col>1</xdr:col>
      <xdr:colOff>1381125</xdr:colOff>
      <xdr:row>56</xdr:row>
      <xdr:rowOff>1011001</xdr:rowOff>
    </xdr:to>
    <xdr:pic>
      <xdr:nvPicPr>
        <xdr:cNvPr id="69" name="Grafik 68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79162046"/>
          <a:ext cx="990599" cy="982655"/>
        </a:xfrm>
        <a:prstGeom prst="rect">
          <a:avLst/>
        </a:prstGeom>
      </xdr:spPr>
    </xdr:pic>
    <xdr:clientData/>
  </xdr:twoCellAnchor>
  <xdr:twoCellAnchor>
    <xdr:from>
      <xdr:col>1</xdr:col>
      <xdr:colOff>428625</xdr:colOff>
      <xdr:row>61</xdr:row>
      <xdr:rowOff>38100</xdr:rowOff>
    </xdr:from>
    <xdr:to>
      <xdr:col>1</xdr:col>
      <xdr:colOff>1371601</xdr:colOff>
      <xdr:row>61</xdr:row>
      <xdr:rowOff>879459</xdr:rowOff>
    </xdr:to>
    <xdr:pic>
      <xdr:nvPicPr>
        <xdr:cNvPr id="76" name="Grafik 75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792" y="57854850"/>
          <a:ext cx="942976" cy="841359"/>
        </a:xfrm>
        <a:prstGeom prst="rect">
          <a:avLst/>
        </a:prstGeom>
      </xdr:spPr>
    </xdr:pic>
    <xdr:clientData/>
  </xdr:twoCellAnchor>
  <xdr:twoCellAnchor>
    <xdr:from>
      <xdr:col>1</xdr:col>
      <xdr:colOff>685802</xdr:colOff>
      <xdr:row>69</xdr:row>
      <xdr:rowOff>28576</xdr:rowOff>
    </xdr:from>
    <xdr:to>
      <xdr:col>1</xdr:col>
      <xdr:colOff>1152526</xdr:colOff>
      <xdr:row>69</xdr:row>
      <xdr:rowOff>1015198</xdr:rowOff>
    </xdr:to>
    <xdr:pic>
      <xdr:nvPicPr>
        <xdr:cNvPr id="84" name="Grafik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7" y="89392126"/>
          <a:ext cx="466724" cy="986622"/>
        </a:xfrm>
        <a:prstGeom prst="rect">
          <a:avLst/>
        </a:prstGeom>
      </xdr:spPr>
    </xdr:pic>
    <xdr:clientData/>
  </xdr:twoCellAnchor>
  <xdr:twoCellAnchor>
    <xdr:from>
      <xdr:col>1</xdr:col>
      <xdr:colOff>428626</xdr:colOff>
      <xdr:row>75</xdr:row>
      <xdr:rowOff>38101</xdr:rowOff>
    </xdr:from>
    <xdr:to>
      <xdr:col>1</xdr:col>
      <xdr:colOff>1314450</xdr:colOff>
      <xdr:row>75</xdr:row>
      <xdr:rowOff>905277</xdr:rowOff>
    </xdr:to>
    <xdr:pic>
      <xdr:nvPicPr>
        <xdr:cNvPr id="95" name="Grafik 94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1" y="97107376"/>
          <a:ext cx="885824" cy="867176"/>
        </a:xfrm>
        <a:prstGeom prst="rect">
          <a:avLst/>
        </a:prstGeom>
      </xdr:spPr>
    </xdr:pic>
    <xdr:clientData/>
  </xdr:twoCellAnchor>
  <xdr:twoCellAnchor>
    <xdr:from>
      <xdr:col>1</xdr:col>
      <xdr:colOff>600076</xdr:colOff>
      <xdr:row>76</xdr:row>
      <xdr:rowOff>38100</xdr:rowOff>
    </xdr:from>
    <xdr:to>
      <xdr:col>1</xdr:col>
      <xdr:colOff>1133475</xdr:colOff>
      <xdr:row>76</xdr:row>
      <xdr:rowOff>1057275</xdr:rowOff>
    </xdr:to>
    <xdr:pic>
      <xdr:nvPicPr>
        <xdr:cNvPr id="96" name="Grafik 9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1" y="98059875"/>
          <a:ext cx="533399" cy="1019175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86</xdr:row>
      <xdr:rowOff>47625</xdr:rowOff>
    </xdr:from>
    <xdr:to>
      <xdr:col>1</xdr:col>
      <xdr:colOff>1459992</xdr:colOff>
      <xdr:row>86</xdr:row>
      <xdr:rowOff>1085850</xdr:rowOff>
    </xdr:to>
    <xdr:pic>
      <xdr:nvPicPr>
        <xdr:cNvPr id="108" name="Grafik 10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05641775"/>
          <a:ext cx="1155192" cy="1038225"/>
        </a:xfrm>
        <a:prstGeom prst="rect">
          <a:avLst/>
        </a:prstGeom>
      </xdr:spPr>
    </xdr:pic>
    <xdr:clientData/>
  </xdr:twoCellAnchor>
  <xdr:twoCellAnchor>
    <xdr:from>
      <xdr:col>1</xdr:col>
      <xdr:colOff>447676</xdr:colOff>
      <xdr:row>87</xdr:row>
      <xdr:rowOff>38100</xdr:rowOff>
    </xdr:from>
    <xdr:to>
      <xdr:col>1</xdr:col>
      <xdr:colOff>1466850</xdr:colOff>
      <xdr:row>87</xdr:row>
      <xdr:rowOff>952500</xdr:rowOff>
    </xdr:to>
    <xdr:pic>
      <xdr:nvPicPr>
        <xdr:cNvPr id="110" name="Grafik 109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1" y="107899200"/>
          <a:ext cx="1019174" cy="914400"/>
        </a:xfrm>
        <a:prstGeom prst="rect">
          <a:avLst/>
        </a:prstGeom>
      </xdr:spPr>
    </xdr:pic>
    <xdr:clientData/>
  </xdr:twoCellAnchor>
  <xdr:twoCellAnchor>
    <xdr:from>
      <xdr:col>1</xdr:col>
      <xdr:colOff>533401</xdr:colOff>
      <xdr:row>92</xdr:row>
      <xdr:rowOff>47624</xdr:rowOff>
    </xdr:from>
    <xdr:to>
      <xdr:col>1</xdr:col>
      <xdr:colOff>1219201</xdr:colOff>
      <xdr:row>92</xdr:row>
      <xdr:rowOff>1019175</xdr:rowOff>
    </xdr:to>
    <xdr:pic>
      <xdr:nvPicPr>
        <xdr:cNvPr id="115" name="Grafik 114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6" y="111518699"/>
          <a:ext cx="685800" cy="971551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93</xdr:row>
      <xdr:rowOff>38099</xdr:rowOff>
    </xdr:from>
    <xdr:to>
      <xdr:col>1</xdr:col>
      <xdr:colOff>1219200</xdr:colOff>
      <xdr:row>93</xdr:row>
      <xdr:rowOff>1009650</xdr:rowOff>
    </xdr:to>
    <xdr:pic>
      <xdr:nvPicPr>
        <xdr:cNvPr id="116" name="Grafik 115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12556924"/>
          <a:ext cx="695325" cy="971551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94</xdr:row>
      <xdr:rowOff>38100</xdr:rowOff>
    </xdr:from>
    <xdr:to>
      <xdr:col>1</xdr:col>
      <xdr:colOff>1171576</xdr:colOff>
      <xdr:row>94</xdr:row>
      <xdr:rowOff>1101795</xdr:rowOff>
    </xdr:to>
    <xdr:pic>
      <xdr:nvPicPr>
        <xdr:cNvPr id="117" name="Grafik 116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113604675"/>
          <a:ext cx="676276" cy="1063695"/>
        </a:xfrm>
        <a:prstGeom prst="rect">
          <a:avLst/>
        </a:prstGeom>
      </xdr:spPr>
    </xdr:pic>
    <xdr:clientData/>
  </xdr:twoCellAnchor>
  <xdr:twoCellAnchor>
    <xdr:from>
      <xdr:col>1</xdr:col>
      <xdr:colOff>495299</xdr:colOff>
      <xdr:row>95</xdr:row>
      <xdr:rowOff>28574</xdr:rowOff>
    </xdr:from>
    <xdr:to>
      <xdr:col>1</xdr:col>
      <xdr:colOff>1209674</xdr:colOff>
      <xdr:row>95</xdr:row>
      <xdr:rowOff>1047749</xdr:rowOff>
    </xdr:to>
    <xdr:pic>
      <xdr:nvPicPr>
        <xdr:cNvPr id="118" name="Grafik 117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" y="114738149"/>
          <a:ext cx="714375" cy="1019175"/>
        </a:xfrm>
        <a:prstGeom prst="rect">
          <a:avLst/>
        </a:prstGeom>
      </xdr:spPr>
    </xdr:pic>
    <xdr:clientData/>
  </xdr:twoCellAnchor>
  <xdr:twoCellAnchor>
    <xdr:from>
      <xdr:col>1</xdr:col>
      <xdr:colOff>476250</xdr:colOff>
      <xdr:row>96</xdr:row>
      <xdr:rowOff>38100</xdr:rowOff>
    </xdr:from>
    <xdr:to>
      <xdr:col>1</xdr:col>
      <xdr:colOff>1228726</xdr:colOff>
      <xdr:row>96</xdr:row>
      <xdr:rowOff>1085850</xdr:rowOff>
    </xdr:to>
    <xdr:pic>
      <xdr:nvPicPr>
        <xdr:cNvPr id="119" name="Grafik 118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15843050"/>
          <a:ext cx="752476" cy="1047750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97</xdr:row>
      <xdr:rowOff>28575</xdr:rowOff>
    </xdr:from>
    <xdr:to>
      <xdr:col>1</xdr:col>
      <xdr:colOff>1247775</xdr:colOff>
      <xdr:row>97</xdr:row>
      <xdr:rowOff>1095375</xdr:rowOff>
    </xdr:to>
    <xdr:pic>
      <xdr:nvPicPr>
        <xdr:cNvPr id="120" name="Grafik 119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16976525"/>
          <a:ext cx="781050" cy="1066800"/>
        </a:xfrm>
        <a:prstGeom prst="rect">
          <a:avLst/>
        </a:prstGeom>
      </xdr:spPr>
    </xdr:pic>
    <xdr:clientData/>
  </xdr:twoCellAnchor>
  <xdr:twoCellAnchor>
    <xdr:from>
      <xdr:col>1</xdr:col>
      <xdr:colOff>116416</xdr:colOff>
      <xdr:row>105</xdr:row>
      <xdr:rowOff>47627</xdr:rowOff>
    </xdr:from>
    <xdr:to>
      <xdr:col>1</xdr:col>
      <xdr:colOff>1628775</xdr:colOff>
      <xdr:row>105</xdr:row>
      <xdr:rowOff>676279</xdr:rowOff>
    </xdr:to>
    <xdr:pic>
      <xdr:nvPicPr>
        <xdr:cNvPr id="129" name="Grafik 128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14437" y="89839273"/>
          <a:ext cx="628652" cy="1512359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109</xdr:row>
      <xdr:rowOff>57149</xdr:rowOff>
    </xdr:from>
    <xdr:to>
      <xdr:col>1</xdr:col>
      <xdr:colOff>1466850</xdr:colOff>
      <xdr:row>109</xdr:row>
      <xdr:rowOff>1114424</xdr:rowOff>
    </xdr:to>
    <xdr:pic>
      <xdr:nvPicPr>
        <xdr:cNvPr id="132" name="Grafik 131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124901324"/>
          <a:ext cx="1114425" cy="1057275"/>
        </a:xfrm>
        <a:prstGeom prst="rect">
          <a:avLst/>
        </a:prstGeom>
      </xdr:spPr>
    </xdr:pic>
    <xdr:clientData/>
  </xdr:twoCellAnchor>
  <xdr:twoCellAnchor>
    <xdr:from>
      <xdr:col>1</xdr:col>
      <xdr:colOff>371477</xdr:colOff>
      <xdr:row>112</xdr:row>
      <xdr:rowOff>38100</xdr:rowOff>
    </xdr:from>
    <xdr:to>
      <xdr:col>1</xdr:col>
      <xdr:colOff>1466850</xdr:colOff>
      <xdr:row>112</xdr:row>
      <xdr:rowOff>1028700</xdr:rowOff>
    </xdr:to>
    <xdr:pic>
      <xdr:nvPicPr>
        <xdr:cNvPr id="136" name="Grafik 135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2" y="126244350"/>
          <a:ext cx="1095373" cy="990600"/>
        </a:xfrm>
        <a:prstGeom prst="rect">
          <a:avLst/>
        </a:prstGeom>
      </xdr:spPr>
    </xdr:pic>
    <xdr:clientData/>
  </xdr:twoCellAnchor>
  <xdr:twoCellAnchor>
    <xdr:from>
      <xdr:col>1</xdr:col>
      <xdr:colOff>342901</xdr:colOff>
      <xdr:row>113</xdr:row>
      <xdr:rowOff>38100</xdr:rowOff>
    </xdr:from>
    <xdr:to>
      <xdr:col>1</xdr:col>
      <xdr:colOff>1447801</xdr:colOff>
      <xdr:row>113</xdr:row>
      <xdr:rowOff>1085850</xdr:rowOff>
    </xdr:to>
    <xdr:pic>
      <xdr:nvPicPr>
        <xdr:cNvPr id="139" name="Grafik 138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129416175"/>
          <a:ext cx="1104900" cy="1047750"/>
        </a:xfrm>
        <a:prstGeom prst="rect">
          <a:avLst/>
        </a:prstGeom>
      </xdr:spPr>
    </xdr:pic>
    <xdr:clientData/>
  </xdr:twoCellAnchor>
  <xdr:twoCellAnchor>
    <xdr:from>
      <xdr:col>1</xdr:col>
      <xdr:colOff>400051</xdr:colOff>
      <xdr:row>114</xdr:row>
      <xdr:rowOff>38100</xdr:rowOff>
    </xdr:from>
    <xdr:to>
      <xdr:col>1</xdr:col>
      <xdr:colOff>1504951</xdr:colOff>
      <xdr:row>114</xdr:row>
      <xdr:rowOff>1075632</xdr:rowOff>
    </xdr:to>
    <xdr:pic>
      <xdr:nvPicPr>
        <xdr:cNvPr id="140" name="Grafik 139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130568700"/>
          <a:ext cx="1104900" cy="1037532"/>
        </a:xfrm>
        <a:prstGeom prst="rect">
          <a:avLst/>
        </a:prstGeom>
      </xdr:spPr>
    </xdr:pic>
    <xdr:clientData/>
  </xdr:twoCellAnchor>
  <xdr:twoCellAnchor>
    <xdr:from>
      <xdr:col>1</xdr:col>
      <xdr:colOff>381002</xdr:colOff>
      <xdr:row>115</xdr:row>
      <xdr:rowOff>47626</xdr:rowOff>
    </xdr:from>
    <xdr:to>
      <xdr:col>1</xdr:col>
      <xdr:colOff>1343026</xdr:colOff>
      <xdr:row>115</xdr:row>
      <xdr:rowOff>1009650</xdr:rowOff>
    </xdr:to>
    <xdr:pic>
      <xdr:nvPicPr>
        <xdr:cNvPr id="141" name="Grafik 140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7" y="131702176"/>
          <a:ext cx="962024" cy="962024"/>
        </a:xfrm>
        <a:prstGeom prst="rect">
          <a:avLst/>
        </a:prstGeom>
      </xdr:spPr>
    </xdr:pic>
    <xdr:clientData/>
  </xdr:twoCellAnchor>
  <xdr:twoCellAnchor>
    <xdr:from>
      <xdr:col>1</xdr:col>
      <xdr:colOff>400051</xdr:colOff>
      <xdr:row>116</xdr:row>
      <xdr:rowOff>47624</xdr:rowOff>
    </xdr:from>
    <xdr:to>
      <xdr:col>1</xdr:col>
      <xdr:colOff>1362075</xdr:colOff>
      <xdr:row>116</xdr:row>
      <xdr:rowOff>971550</xdr:rowOff>
    </xdr:to>
    <xdr:pic>
      <xdr:nvPicPr>
        <xdr:cNvPr id="142" name="Grafik 141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132807074"/>
          <a:ext cx="962024" cy="923926"/>
        </a:xfrm>
        <a:prstGeom prst="rect">
          <a:avLst/>
        </a:prstGeom>
      </xdr:spPr>
    </xdr:pic>
    <xdr:clientData/>
  </xdr:twoCellAnchor>
  <xdr:twoCellAnchor>
    <xdr:from>
      <xdr:col>1</xdr:col>
      <xdr:colOff>657226</xdr:colOff>
      <xdr:row>117</xdr:row>
      <xdr:rowOff>47625</xdr:rowOff>
    </xdr:from>
    <xdr:to>
      <xdr:col>1</xdr:col>
      <xdr:colOff>1114425</xdr:colOff>
      <xdr:row>117</xdr:row>
      <xdr:rowOff>1057275</xdr:rowOff>
    </xdr:to>
    <xdr:pic>
      <xdr:nvPicPr>
        <xdr:cNvPr id="143" name="Grafik 142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314451" y="133835775"/>
          <a:ext cx="457199" cy="1009650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118</xdr:row>
      <xdr:rowOff>57149</xdr:rowOff>
    </xdr:from>
    <xdr:to>
      <xdr:col>1</xdr:col>
      <xdr:colOff>1419225</xdr:colOff>
      <xdr:row>118</xdr:row>
      <xdr:rowOff>1228725</xdr:rowOff>
    </xdr:to>
    <xdr:pic>
      <xdr:nvPicPr>
        <xdr:cNvPr id="152" name="Grafik 151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145313399"/>
          <a:ext cx="962025" cy="1171576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119</xdr:row>
      <xdr:rowOff>57150</xdr:rowOff>
    </xdr:from>
    <xdr:to>
      <xdr:col>1</xdr:col>
      <xdr:colOff>1428750</xdr:colOff>
      <xdr:row>119</xdr:row>
      <xdr:rowOff>1219200</xdr:rowOff>
    </xdr:to>
    <xdr:pic>
      <xdr:nvPicPr>
        <xdr:cNvPr id="153" name="Grafik 152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46570700"/>
          <a:ext cx="962025" cy="1162050"/>
        </a:xfrm>
        <a:prstGeom prst="rect">
          <a:avLst/>
        </a:prstGeom>
      </xdr:spPr>
    </xdr:pic>
    <xdr:clientData/>
  </xdr:twoCellAnchor>
  <xdr:twoCellAnchor>
    <xdr:from>
      <xdr:col>1</xdr:col>
      <xdr:colOff>647700</xdr:colOff>
      <xdr:row>120</xdr:row>
      <xdr:rowOff>38100</xdr:rowOff>
    </xdr:from>
    <xdr:to>
      <xdr:col>1</xdr:col>
      <xdr:colOff>1190625</xdr:colOff>
      <xdr:row>120</xdr:row>
      <xdr:rowOff>1276350</xdr:rowOff>
    </xdr:to>
    <xdr:pic>
      <xdr:nvPicPr>
        <xdr:cNvPr id="154" name="Grafik 153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147751800"/>
          <a:ext cx="542925" cy="1238250"/>
        </a:xfrm>
        <a:prstGeom prst="rect">
          <a:avLst/>
        </a:prstGeom>
      </xdr:spPr>
    </xdr:pic>
    <xdr:clientData/>
  </xdr:twoCellAnchor>
  <xdr:twoCellAnchor>
    <xdr:from>
      <xdr:col>1</xdr:col>
      <xdr:colOff>685800</xdr:colOff>
      <xdr:row>121</xdr:row>
      <xdr:rowOff>47624</xdr:rowOff>
    </xdr:from>
    <xdr:to>
      <xdr:col>1</xdr:col>
      <xdr:colOff>1162050</xdr:colOff>
      <xdr:row>121</xdr:row>
      <xdr:rowOff>1162049</xdr:rowOff>
    </xdr:to>
    <xdr:pic>
      <xdr:nvPicPr>
        <xdr:cNvPr id="155" name="Grafik 154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49104349"/>
          <a:ext cx="476250" cy="1114425"/>
        </a:xfrm>
        <a:prstGeom prst="rect">
          <a:avLst/>
        </a:prstGeom>
      </xdr:spPr>
    </xdr:pic>
    <xdr:clientData/>
  </xdr:twoCellAnchor>
  <xdr:twoCellAnchor>
    <xdr:from>
      <xdr:col>1</xdr:col>
      <xdr:colOff>666750</xdr:colOff>
      <xdr:row>122</xdr:row>
      <xdr:rowOff>28575</xdr:rowOff>
    </xdr:from>
    <xdr:to>
      <xdr:col>1</xdr:col>
      <xdr:colOff>1162050</xdr:colOff>
      <xdr:row>122</xdr:row>
      <xdr:rowOff>1162050</xdr:rowOff>
    </xdr:to>
    <xdr:pic>
      <xdr:nvPicPr>
        <xdr:cNvPr id="157" name="Grafik 156">
          <a:extLst>
            <a:ext uri="{FF2B5EF4-FFF2-40B4-BE49-F238E27FC236}">
              <a16:creationId xmlns=""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151485600"/>
          <a:ext cx="495300" cy="1133475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123</xdr:row>
      <xdr:rowOff>47625</xdr:rowOff>
    </xdr:from>
    <xdr:to>
      <xdr:col>1</xdr:col>
      <xdr:colOff>1114425</xdr:colOff>
      <xdr:row>123</xdr:row>
      <xdr:rowOff>1304925</xdr:rowOff>
    </xdr:to>
    <xdr:pic>
      <xdr:nvPicPr>
        <xdr:cNvPr id="158" name="Grafik 157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152657175"/>
          <a:ext cx="409575" cy="1257300"/>
        </a:xfrm>
        <a:prstGeom prst="rect">
          <a:avLst/>
        </a:prstGeom>
      </xdr:spPr>
    </xdr:pic>
    <xdr:clientData/>
  </xdr:twoCellAnchor>
  <xdr:twoCellAnchor>
    <xdr:from>
      <xdr:col>1</xdr:col>
      <xdr:colOff>695324</xdr:colOff>
      <xdr:row>124</xdr:row>
      <xdr:rowOff>38099</xdr:rowOff>
    </xdr:from>
    <xdr:to>
      <xdr:col>1</xdr:col>
      <xdr:colOff>1133475</xdr:colOff>
      <xdr:row>124</xdr:row>
      <xdr:rowOff>1209674</xdr:rowOff>
    </xdr:to>
    <xdr:pic>
      <xdr:nvPicPr>
        <xdr:cNvPr id="159" name="Grafik 158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9" y="154076399"/>
          <a:ext cx="438151" cy="1171575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125</xdr:row>
      <xdr:rowOff>38099</xdr:rowOff>
    </xdr:from>
    <xdr:to>
      <xdr:col>1</xdr:col>
      <xdr:colOff>1114425</xdr:colOff>
      <xdr:row>125</xdr:row>
      <xdr:rowOff>1323974</xdr:rowOff>
    </xdr:to>
    <xdr:pic>
      <xdr:nvPicPr>
        <xdr:cNvPr id="160" name="Grafik 159">
          <a:extLst>
            <a:ext uri="{FF2B5EF4-FFF2-40B4-BE49-F238E27FC236}">
              <a16:creationId xmlns=""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55324174"/>
          <a:ext cx="381000" cy="1285875"/>
        </a:xfrm>
        <a:prstGeom prst="rect">
          <a:avLst/>
        </a:prstGeom>
      </xdr:spPr>
    </xdr:pic>
    <xdr:clientData/>
  </xdr:twoCellAnchor>
  <xdr:twoCellAnchor>
    <xdr:from>
      <xdr:col>1</xdr:col>
      <xdr:colOff>742950</xdr:colOff>
      <xdr:row>126</xdr:row>
      <xdr:rowOff>47625</xdr:rowOff>
    </xdr:from>
    <xdr:to>
      <xdr:col>1</xdr:col>
      <xdr:colOff>1114425</xdr:colOff>
      <xdr:row>126</xdr:row>
      <xdr:rowOff>1381125</xdr:rowOff>
    </xdr:to>
    <xdr:pic>
      <xdr:nvPicPr>
        <xdr:cNvPr id="161" name="Grafik 160">
          <a:extLst>
            <a:ext uri="{FF2B5EF4-FFF2-40B4-BE49-F238E27FC236}">
              <a16:creationId xmlns=""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156686250"/>
          <a:ext cx="371475" cy="1333500"/>
        </a:xfrm>
        <a:prstGeom prst="rect">
          <a:avLst/>
        </a:prstGeom>
      </xdr:spPr>
    </xdr:pic>
    <xdr:clientData/>
  </xdr:twoCellAnchor>
  <xdr:twoCellAnchor>
    <xdr:from>
      <xdr:col>1</xdr:col>
      <xdr:colOff>66677</xdr:colOff>
      <xdr:row>127</xdr:row>
      <xdr:rowOff>38102</xdr:rowOff>
    </xdr:from>
    <xdr:to>
      <xdr:col>1</xdr:col>
      <xdr:colOff>1685929</xdr:colOff>
      <xdr:row>127</xdr:row>
      <xdr:rowOff>450171</xdr:rowOff>
    </xdr:to>
    <xdr:pic>
      <xdr:nvPicPr>
        <xdr:cNvPr id="162" name="Grafik 161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327493" y="157511411"/>
          <a:ext cx="412069" cy="1619252"/>
        </a:xfrm>
        <a:prstGeom prst="rect">
          <a:avLst/>
        </a:prstGeom>
      </xdr:spPr>
    </xdr:pic>
    <xdr:clientData/>
  </xdr:twoCellAnchor>
  <xdr:twoCellAnchor>
    <xdr:from>
      <xdr:col>1</xdr:col>
      <xdr:colOff>685800</xdr:colOff>
      <xdr:row>128</xdr:row>
      <xdr:rowOff>28575</xdr:rowOff>
    </xdr:from>
    <xdr:to>
      <xdr:col>1</xdr:col>
      <xdr:colOff>1111529</xdr:colOff>
      <xdr:row>128</xdr:row>
      <xdr:rowOff>1314451</xdr:rowOff>
    </xdr:to>
    <xdr:pic>
      <xdr:nvPicPr>
        <xdr:cNvPr id="163" name="Grafik 162">
          <a:extLst>
            <a:ext uri="{FF2B5EF4-FFF2-40B4-BE49-F238E27FC236}">
              <a16:creationId xmlns=""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59810450"/>
          <a:ext cx="425729" cy="1285876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130</xdr:row>
      <xdr:rowOff>38099</xdr:rowOff>
    </xdr:from>
    <xdr:to>
      <xdr:col>1</xdr:col>
      <xdr:colOff>1390651</xdr:colOff>
      <xdr:row>130</xdr:row>
      <xdr:rowOff>1216982</xdr:rowOff>
    </xdr:to>
    <xdr:pic>
      <xdr:nvPicPr>
        <xdr:cNvPr id="164" name="Grafik 163">
          <a:extLst>
            <a:ext uri="{FF2B5EF4-FFF2-40B4-BE49-F238E27FC236}">
              <a16:creationId xmlns=""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161020124"/>
          <a:ext cx="923926" cy="1178883"/>
        </a:xfrm>
        <a:prstGeom prst="rect">
          <a:avLst/>
        </a:prstGeom>
      </xdr:spPr>
    </xdr:pic>
    <xdr:clientData/>
  </xdr:twoCellAnchor>
  <xdr:twoCellAnchor>
    <xdr:from>
      <xdr:col>1</xdr:col>
      <xdr:colOff>714375</xdr:colOff>
      <xdr:row>129</xdr:row>
      <xdr:rowOff>38100</xdr:rowOff>
    </xdr:from>
    <xdr:to>
      <xdr:col>1</xdr:col>
      <xdr:colOff>1133475</xdr:colOff>
      <xdr:row>129</xdr:row>
      <xdr:rowOff>1275784</xdr:rowOff>
    </xdr:to>
    <xdr:pic>
      <xdr:nvPicPr>
        <xdr:cNvPr id="167" name="Grafik 166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61172525"/>
          <a:ext cx="419100" cy="1237684"/>
        </a:xfrm>
        <a:prstGeom prst="rect">
          <a:avLst/>
        </a:prstGeom>
      </xdr:spPr>
    </xdr:pic>
    <xdr:clientData/>
  </xdr:twoCellAnchor>
  <xdr:twoCellAnchor>
    <xdr:from>
      <xdr:col>1</xdr:col>
      <xdr:colOff>339233</xdr:colOff>
      <xdr:row>86</xdr:row>
      <xdr:rowOff>38101</xdr:rowOff>
    </xdr:from>
    <xdr:to>
      <xdr:col>1</xdr:col>
      <xdr:colOff>1431416</xdr:colOff>
      <xdr:row>86</xdr:row>
      <xdr:rowOff>1076326</xdr:rowOff>
    </xdr:to>
    <xdr:pic>
      <xdr:nvPicPr>
        <xdr:cNvPr id="175" name="Grafik 174">
          <a:extLst>
            <a:ext uri="{FF2B5EF4-FFF2-40B4-BE49-F238E27FC236}">
              <a16:creationId xmlns=""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458" y="104470201"/>
          <a:ext cx="1092183" cy="1038225"/>
        </a:xfrm>
        <a:prstGeom prst="rect">
          <a:avLst/>
        </a:prstGeom>
      </xdr:spPr>
    </xdr:pic>
    <xdr:clientData/>
  </xdr:twoCellAnchor>
  <xdr:twoCellAnchor>
    <xdr:from>
      <xdr:col>1</xdr:col>
      <xdr:colOff>390525</xdr:colOff>
      <xdr:row>87</xdr:row>
      <xdr:rowOff>28576</xdr:rowOff>
    </xdr:from>
    <xdr:to>
      <xdr:col>1</xdr:col>
      <xdr:colOff>1438275</xdr:colOff>
      <xdr:row>87</xdr:row>
      <xdr:rowOff>942976</xdr:rowOff>
    </xdr:to>
    <xdr:pic>
      <xdr:nvPicPr>
        <xdr:cNvPr id="177" name="Grafik 176">
          <a:extLst>
            <a:ext uri="{FF2B5EF4-FFF2-40B4-BE49-F238E27FC236}">
              <a16:creationId xmlns=""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06641901"/>
          <a:ext cx="1047750" cy="9144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46</xdr:row>
      <xdr:rowOff>57150</xdr:rowOff>
    </xdr:from>
    <xdr:to>
      <xdr:col>1</xdr:col>
      <xdr:colOff>1296020</xdr:colOff>
      <xdr:row>46</xdr:row>
      <xdr:rowOff>977300</xdr:rowOff>
    </xdr:to>
    <xdr:pic>
      <xdr:nvPicPr>
        <xdr:cNvPr id="182" name="Grafik 181">
          <a:extLst>
            <a:ext uri="{FF2B5EF4-FFF2-40B4-BE49-F238E27FC236}">
              <a16:creationId xmlns=""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63369825"/>
          <a:ext cx="915020" cy="920150"/>
        </a:xfrm>
        <a:prstGeom prst="rect">
          <a:avLst/>
        </a:prstGeom>
      </xdr:spPr>
    </xdr:pic>
    <xdr:clientData/>
  </xdr:twoCellAnchor>
  <xdr:twoCellAnchor>
    <xdr:from>
      <xdr:col>1</xdr:col>
      <xdr:colOff>390525</xdr:colOff>
      <xdr:row>47</xdr:row>
      <xdr:rowOff>57150</xdr:rowOff>
    </xdr:from>
    <xdr:to>
      <xdr:col>1</xdr:col>
      <xdr:colOff>1296174</xdr:colOff>
      <xdr:row>47</xdr:row>
      <xdr:rowOff>962799</xdr:rowOff>
    </xdr:to>
    <xdr:pic>
      <xdr:nvPicPr>
        <xdr:cNvPr id="183" name="Grafik 182">
          <a:extLst>
            <a:ext uri="{FF2B5EF4-FFF2-40B4-BE49-F238E27FC236}">
              <a16:creationId xmlns=""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64398525"/>
          <a:ext cx="905649" cy="905649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48</xdr:row>
      <xdr:rowOff>57151</xdr:rowOff>
    </xdr:from>
    <xdr:to>
      <xdr:col>1</xdr:col>
      <xdr:colOff>1276351</xdr:colOff>
      <xdr:row>48</xdr:row>
      <xdr:rowOff>914401</xdr:rowOff>
    </xdr:to>
    <xdr:pic>
      <xdr:nvPicPr>
        <xdr:cNvPr id="184" name="Grafik 183">
          <a:extLst>
            <a:ext uri="{FF2B5EF4-FFF2-40B4-BE49-F238E27FC236}">
              <a16:creationId xmlns=""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65389126"/>
          <a:ext cx="857250" cy="85725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49</xdr:row>
      <xdr:rowOff>57150</xdr:rowOff>
    </xdr:from>
    <xdr:to>
      <xdr:col>1</xdr:col>
      <xdr:colOff>1295400</xdr:colOff>
      <xdr:row>49</xdr:row>
      <xdr:rowOff>923925</xdr:rowOff>
    </xdr:to>
    <xdr:pic>
      <xdr:nvPicPr>
        <xdr:cNvPr id="185" name="Grafik 184">
          <a:extLst>
            <a:ext uri="{FF2B5EF4-FFF2-40B4-BE49-F238E27FC236}">
              <a16:creationId xmlns=""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66322575"/>
          <a:ext cx="895350" cy="866775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50</xdr:row>
      <xdr:rowOff>57151</xdr:rowOff>
    </xdr:from>
    <xdr:to>
      <xdr:col>1</xdr:col>
      <xdr:colOff>1295400</xdr:colOff>
      <xdr:row>50</xdr:row>
      <xdr:rowOff>978159</xdr:rowOff>
    </xdr:to>
    <xdr:pic>
      <xdr:nvPicPr>
        <xdr:cNvPr id="187" name="Grafik 186">
          <a:extLst>
            <a:ext uri="{FF2B5EF4-FFF2-40B4-BE49-F238E27FC236}">
              <a16:creationId xmlns=""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68560951"/>
          <a:ext cx="876299" cy="921008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51</xdr:row>
      <xdr:rowOff>47626</xdr:rowOff>
    </xdr:from>
    <xdr:to>
      <xdr:col>1</xdr:col>
      <xdr:colOff>1333500</xdr:colOff>
      <xdr:row>51</xdr:row>
      <xdr:rowOff>962025</xdr:rowOff>
    </xdr:to>
    <xdr:pic>
      <xdr:nvPicPr>
        <xdr:cNvPr id="188" name="Grafik 187">
          <a:extLst>
            <a:ext uri="{FF2B5EF4-FFF2-40B4-BE49-F238E27FC236}">
              <a16:creationId xmlns=""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6" y="69589651"/>
          <a:ext cx="914399" cy="914399"/>
        </a:xfrm>
        <a:prstGeom prst="rect">
          <a:avLst/>
        </a:prstGeom>
      </xdr:spPr>
    </xdr:pic>
    <xdr:clientData/>
  </xdr:twoCellAnchor>
  <xdr:twoCellAnchor>
    <xdr:from>
      <xdr:col>1</xdr:col>
      <xdr:colOff>53975</xdr:colOff>
      <xdr:row>4</xdr:row>
      <xdr:rowOff>41276</xdr:rowOff>
    </xdr:from>
    <xdr:to>
      <xdr:col>1</xdr:col>
      <xdr:colOff>1661582</xdr:colOff>
      <xdr:row>4</xdr:row>
      <xdr:rowOff>528158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3C2BF648-CAF9-430B-AE56-1A180840B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70505" y="2602996"/>
          <a:ext cx="486882" cy="1607607"/>
        </a:xfrm>
        <a:prstGeom prst="rect">
          <a:avLst/>
        </a:prstGeom>
      </xdr:spPr>
    </xdr:pic>
    <xdr:clientData/>
  </xdr:twoCellAnchor>
  <xdr:twoCellAnchor>
    <xdr:from>
      <xdr:col>1</xdr:col>
      <xdr:colOff>61385</xdr:colOff>
      <xdr:row>54</xdr:row>
      <xdr:rowOff>107949</xdr:rowOff>
    </xdr:from>
    <xdr:to>
      <xdr:col>1</xdr:col>
      <xdr:colOff>1629834</xdr:colOff>
      <xdr:row>54</xdr:row>
      <xdr:rowOff>402033</xdr:rowOff>
    </xdr:to>
    <xdr:pic>
      <xdr:nvPicPr>
        <xdr:cNvPr id="9" name="Grafik 8">
          <a:extLst>
            <a:ext uri="{FF2B5EF4-FFF2-40B4-BE49-F238E27FC236}">
              <a16:creationId xmlns="" xmlns:a16="http://schemas.microsoft.com/office/drawing/2014/main" id="{1326E098-A823-4151-AEAE-3CC0A83F9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354735" y="52271016"/>
          <a:ext cx="294084" cy="1568449"/>
        </a:xfrm>
        <a:prstGeom prst="rect">
          <a:avLst/>
        </a:prstGeom>
      </xdr:spPr>
    </xdr:pic>
    <xdr:clientData/>
  </xdr:twoCellAnchor>
  <xdr:twoCellAnchor>
    <xdr:from>
      <xdr:col>1</xdr:col>
      <xdr:colOff>109009</xdr:colOff>
      <xdr:row>57</xdr:row>
      <xdr:rowOff>105835</xdr:rowOff>
    </xdr:from>
    <xdr:to>
      <xdr:col>1</xdr:col>
      <xdr:colOff>1703916</xdr:colOff>
      <xdr:row>57</xdr:row>
      <xdr:rowOff>519099</xdr:rowOff>
    </xdr:to>
    <xdr:pic>
      <xdr:nvPicPr>
        <xdr:cNvPr id="14" name="Grafik 13">
          <a:extLst>
            <a:ext uri="{FF2B5EF4-FFF2-40B4-BE49-F238E27FC236}">
              <a16:creationId xmlns="" xmlns:a16="http://schemas.microsoft.com/office/drawing/2014/main" id="{787C2E29-82FF-4151-A0BD-1C858651D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55998" y="55014013"/>
          <a:ext cx="413264" cy="1594907"/>
        </a:xfrm>
        <a:prstGeom prst="rect">
          <a:avLst/>
        </a:prstGeom>
      </xdr:spPr>
    </xdr:pic>
    <xdr:clientData/>
  </xdr:twoCellAnchor>
  <xdr:twoCellAnchor>
    <xdr:from>
      <xdr:col>1</xdr:col>
      <xdr:colOff>111124</xdr:colOff>
      <xdr:row>58</xdr:row>
      <xdr:rowOff>100543</xdr:rowOff>
    </xdr:from>
    <xdr:to>
      <xdr:col>1</xdr:col>
      <xdr:colOff>1681868</xdr:colOff>
      <xdr:row>58</xdr:row>
      <xdr:rowOff>433917</xdr:rowOff>
    </xdr:to>
    <xdr:pic>
      <xdr:nvPicPr>
        <xdr:cNvPr id="16" name="Grafik 15">
          <a:extLst>
            <a:ext uri="{FF2B5EF4-FFF2-40B4-BE49-F238E27FC236}">
              <a16:creationId xmlns="" xmlns:a16="http://schemas.microsoft.com/office/drawing/2014/main" id="{906BB547-F0F8-4D30-A155-74E7FB5E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5976" y="55637025"/>
          <a:ext cx="333374" cy="1570744"/>
        </a:xfrm>
        <a:prstGeom prst="rect">
          <a:avLst/>
        </a:prstGeom>
      </xdr:spPr>
    </xdr:pic>
    <xdr:clientData/>
  </xdr:twoCellAnchor>
  <xdr:twoCellAnchor>
    <xdr:from>
      <xdr:col>1</xdr:col>
      <xdr:colOff>63498</xdr:colOff>
      <xdr:row>59</xdr:row>
      <xdr:rowOff>87842</xdr:rowOff>
    </xdr:from>
    <xdr:to>
      <xdr:col>1</xdr:col>
      <xdr:colOff>1678639</xdr:colOff>
      <xdr:row>59</xdr:row>
      <xdr:rowOff>455083</xdr:rowOff>
    </xdr:to>
    <xdr:pic>
      <xdr:nvPicPr>
        <xdr:cNvPr id="29" name="Grafik 28">
          <a:extLst>
            <a:ext uri="{FF2B5EF4-FFF2-40B4-BE49-F238E27FC236}">
              <a16:creationId xmlns="" xmlns:a16="http://schemas.microsoft.com/office/drawing/2014/main" id="{9E79E933-D211-4574-A711-CA67B020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43615" y="56201142"/>
          <a:ext cx="367241" cy="1615141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60</xdr:row>
      <xdr:rowOff>52919</xdr:rowOff>
    </xdr:from>
    <xdr:to>
      <xdr:col>1</xdr:col>
      <xdr:colOff>1754672</xdr:colOff>
      <xdr:row>60</xdr:row>
      <xdr:rowOff>433923</xdr:rowOff>
    </xdr:to>
    <xdr:pic>
      <xdr:nvPicPr>
        <xdr:cNvPr id="35" name="Grafik 34">
          <a:extLst>
            <a:ext uri="{FF2B5EF4-FFF2-40B4-BE49-F238E27FC236}">
              <a16:creationId xmlns="" xmlns:a16="http://schemas.microsoft.com/office/drawing/2014/main" id="{649FD618-5E9E-48B5-B63B-965C5C54A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9460" y="56680126"/>
          <a:ext cx="381004" cy="1701755"/>
        </a:xfrm>
        <a:prstGeom prst="rect">
          <a:avLst/>
        </a:prstGeom>
      </xdr:spPr>
    </xdr:pic>
    <xdr:clientData/>
  </xdr:twoCellAnchor>
  <xdr:twoCellAnchor>
    <xdr:from>
      <xdr:col>1</xdr:col>
      <xdr:colOff>105828</xdr:colOff>
      <xdr:row>62</xdr:row>
      <xdr:rowOff>37045</xdr:rowOff>
    </xdr:from>
    <xdr:to>
      <xdr:col>1</xdr:col>
      <xdr:colOff>1640416</xdr:colOff>
      <xdr:row>62</xdr:row>
      <xdr:rowOff>680978</xdr:rowOff>
    </xdr:to>
    <xdr:pic>
      <xdr:nvPicPr>
        <xdr:cNvPr id="42" name="Grafik 41">
          <a:extLst>
            <a:ext uri="{FF2B5EF4-FFF2-40B4-BE49-F238E27FC236}">
              <a16:creationId xmlns="" xmlns:a16="http://schemas.microsoft.com/office/drawing/2014/main" id="{4238EFB9-5603-4A43-BB6F-BC69C22B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07322" y="58371551"/>
          <a:ext cx="643933" cy="1534588"/>
        </a:xfrm>
        <a:prstGeom prst="rect">
          <a:avLst/>
        </a:prstGeom>
      </xdr:spPr>
    </xdr:pic>
    <xdr:clientData/>
  </xdr:twoCellAnchor>
  <xdr:twoCellAnchor>
    <xdr:from>
      <xdr:col>1</xdr:col>
      <xdr:colOff>74081</xdr:colOff>
      <xdr:row>63</xdr:row>
      <xdr:rowOff>76201</xdr:rowOff>
    </xdr:from>
    <xdr:to>
      <xdr:col>1</xdr:col>
      <xdr:colOff>1703915</xdr:colOff>
      <xdr:row>63</xdr:row>
      <xdr:rowOff>497417</xdr:rowOff>
    </xdr:to>
    <xdr:pic>
      <xdr:nvPicPr>
        <xdr:cNvPr id="64" name="Grafik 63">
          <a:extLst>
            <a:ext uri="{FF2B5EF4-FFF2-40B4-BE49-F238E27FC236}">
              <a16:creationId xmlns="" xmlns:a16="http://schemas.microsoft.com/office/drawing/2014/main" id="{285F4B08-F331-4BAF-BF3D-ACC5CB679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34557" y="58971392"/>
          <a:ext cx="421216" cy="1629834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64</xdr:row>
      <xdr:rowOff>84668</xdr:rowOff>
    </xdr:from>
    <xdr:to>
      <xdr:col>1</xdr:col>
      <xdr:colOff>1703915</xdr:colOff>
      <xdr:row>64</xdr:row>
      <xdr:rowOff>503202</xdr:rowOff>
    </xdr:to>
    <xdr:pic>
      <xdr:nvPicPr>
        <xdr:cNvPr id="75" name="Grafik 74">
          <a:extLst>
            <a:ext uri="{FF2B5EF4-FFF2-40B4-BE49-F238E27FC236}">
              <a16:creationId xmlns="" xmlns:a16="http://schemas.microsoft.com/office/drawing/2014/main" id="{2871806F-8F9A-4663-8BCC-A7CBB156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30608" y="59534144"/>
          <a:ext cx="418534" cy="1640415"/>
        </a:xfrm>
        <a:prstGeom prst="rect">
          <a:avLst/>
        </a:prstGeom>
      </xdr:spPr>
    </xdr:pic>
    <xdr:clientData/>
  </xdr:twoCellAnchor>
  <xdr:twoCellAnchor>
    <xdr:from>
      <xdr:col>1</xdr:col>
      <xdr:colOff>31749</xdr:colOff>
      <xdr:row>65</xdr:row>
      <xdr:rowOff>39157</xdr:rowOff>
    </xdr:from>
    <xdr:to>
      <xdr:col>1</xdr:col>
      <xdr:colOff>1725083</xdr:colOff>
      <xdr:row>65</xdr:row>
      <xdr:rowOff>427786</xdr:rowOff>
    </xdr:to>
    <xdr:pic>
      <xdr:nvPicPr>
        <xdr:cNvPr id="88" name="Grafik 87">
          <a:extLst>
            <a:ext uri="{FF2B5EF4-FFF2-40B4-BE49-F238E27FC236}">
              <a16:creationId xmlns="" xmlns:a16="http://schemas.microsoft.com/office/drawing/2014/main" id="{D1690818-A0F4-4FEE-9D0F-FD286FF1E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40268" y="60018722"/>
          <a:ext cx="388629" cy="1693334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66</xdr:row>
      <xdr:rowOff>40216</xdr:rowOff>
    </xdr:from>
    <xdr:to>
      <xdr:col>1</xdr:col>
      <xdr:colOff>1745339</xdr:colOff>
      <xdr:row>66</xdr:row>
      <xdr:rowOff>433919</xdr:rowOff>
    </xdr:to>
    <xdr:pic>
      <xdr:nvPicPr>
        <xdr:cNvPr id="100" name="Grafik 99">
          <a:extLst>
            <a:ext uri="{FF2B5EF4-FFF2-40B4-BE49-F238E27FC236}">
              <a16:creationId xmlns="" xmlns:a16="http://schemas.microsoft.com/office/drawing/2014/main" id="{2ECA6A70-9A58-4694-9FD1-86471874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58443" y="60541357"/>
          <a:ext cx="393703" cy="1692422"/>
        </a:xfrm>
        <a:prstGeom prst="rect">
          <a:avLst/>
        </a:prstGeom>
      </xdr:spPr>
    </xdr:pic>
    <xdr:clientData/>
  </xdr:twoCellAnchor>
  <xdr:twoCellAnchor>
    <xdr:from>
      <xdr:col>1</xdr:col>
      <xdr:colOff>42332</xdr:colOff>
      <xdr:row>67</xdr:row>
      <xdr:rowOff>77258</xdr:rowOff>
    </xdr:from>
    <xdr:to>
      <xdr:col>1</xdr:col>
      <xdr:colOff>1735665</xdr:colOff>
      <xdr:row>67</xdr:row>
      <xdr:rowOff>433920</xdr:rowOff>
    </xdr:to>
    <xdr:pic>
      <xdr:nvPicPr>
        <xdr:cNvPr id="122" name="Grafik 121">
          <a:extLst>
            <a:ext uri="{FF2B5EF4-FFF2-40B4-BE49-F238E27FC236}">
              <a16:creationId xmlns="" xmlns:a16="http://schemas.microsoft.com/office/drawing/2014/main" id="{E0BFF437-7060-400B-8B61-E342A7BD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6835" y="61046255"/>
          <a:ext cx="356662" cy="1693333"/>
        </a:xfrm>
        <a:prstGeom prst="rect">
          <a:avLst/>
        </a:prstGeom>
      </xdr:spPr>
    </xdr:pic>
    <xdr:clientData/>
  </xdr:twoCellAnchor>
  <xdr:twoCellAnchor>
    <xdr:from>
      <xdr:col>1</xdr:col>
      <xdr:colOff>42332</xdr:colOff>
      <xdr:row>68</xdr:row>
      <xdr:rowOff>43393</xdr:rowOff>
    </xdr:from>
    <xdr:to>
      <xdr:col>1</xdr:col>
      <xdr:colOff>1693332</xdr:colOff>
      <xdr:row>68</xdr:row>
      <xdr:rowOff>476253</xdr:rowOff>
    </xdr:to>
    <xdr:pic>
      <xdr:nvPicPr>
        <xdr:cNvPr id="138" name="Grafik 137">
          <a:extLst>
            <a:ext uri="{FF2B5EF4-FFF2-40B4-BE49-F238E27FC236}">
              <a16:creationId xmlns="" xmlns:a16="http://schemas.microsoft.com/office/drawing/2014/main" id="{F2D70ED6-F089-456E-875F-1EFA1128C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07569" y="61600823"/>
          <a:ext cx="432860" cy="1651000"/>
        </a:xfrm>
        <a:prstGeom prst="rect">
          <a:avLst/>
        </a:prstGeom>
      </xdr:spPr>
    </xdr:pic>
    <xdr:clientData/>
  </xdr:twoCellAnchor>
  <xdr:twoCellAnchor>
    <xdr:from>
      <xdr:col>1</xdr:col>
      <xdr:colOff>116414</xdr:colOff>
      <xdr:row>70</xdr:row>
      <xdr:rowOff>37042</xdr:rowOff>
    </xdr:from>
    <xdr:to>
      <xdr:col>1</xdr:col>
      <xdr:colOff>1661582</xdr:colOff>
      <xdr:row>70</xdr:row>
      <xdr:rowOff>669279</xdr:rowOff>
    </xdr:to>
    <xdr:pic>
      <xdr:nvPicPr>
        <xdr:cNvPr id="146" name="Grafik 145">
          <a:extLst>
            <a:ext uri="{FF2B5EF4-FFF2-40B4-BE49-F238E27FC236}">
              <a16:creationId xmlns="" xmlns:a16="http://schemas.microsoft.com/office/drawing/2014/main" id="{8D445F7D-A761-4C80-AE9C-9066AAEB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9046" y="63334577"/>
          <a:ext cx="632237" cy="1545168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71</xdr:row>
      <xdr:rowOff>58208</xdr:rowOff>
    </xdr:from>
    <xdr:to>
      <xdr:col>1</xdr:col>
      <xdr:colOff>1652289</xdr:colOff>
      <xdr:row>71</xdr:row>
      <xdr:rowOff>740833</xdr:rowOff>
    </xdr:to>
    <xdr:pic>
      <xdr:nvPicPr>
        <xdr:cNvPr id="150" name="Grafik 149">
          <a:extLst>
            <a:ext uri="{FF2B5EF4-FFF2-40B4-BE49-F238E27FC236}">
              <a16:creationId xmlns="" xmlns:a16="http://schemas.microsoft.com/office/drawing/2014/main" id="{1729CB50-584B-441F-A4FC-AA7ED16A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78040" y="64592085"/>
          <a:ext cx="682625" cy="1578206"/>
        </a:xfrm>
        <a:prstGeom prst="rect">
          <a:avLst/>
        </a:prstGeom>
      </xdr:spPr>
    </xdr:pic>
    <xdr:clientData/>
  </xdr:twoCellAnchor>
  <xdr:twoCellAnchor>
    <xdr:from>
      <xdr:col>1</xdr:col>
      <xdr:colOff>118530</xdr:colOff>
      <xdr:row>72</xdr:row>
      <xdr:rowOff>50799</xdr:rowOff>
    </xdr:from>
    <xdr:to>
      <xdr:col>1</xdr:col>
      <xdr:colOff>1693331</xdr:colOff>
      <xdr:row>72</xdr:row>
      <xdr:rowOff>853061</xdr:rowOff>
    </xdr:to>
    <xdr:pic>
      <xdr:nvPicPr>
        <xdr:cNvPr id="174" name="Grafik 173">
          <a:extLst>
            <a:ext uri="{FF2B5EF4-FFF2-40B4-BE49-F238E27FC236}">
              <a16:creationId xmlns="" xmlns:a16="http://schemas.microsoft.com/office/drawing/2014/main" id="{F7C51621-F3FE-43C2-9740-897A07004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60967" y="66117279"/>
          <a:ext cx="802262" cy="1574801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73</xdr:row>
      <xdr:rowOff>74086</xdr:rowOff>
    </xdr:from>
    <xdr:to>
      <xdr:col>1</xdr:col>
      <xdr:colOff>1682749</xdr:colOff>
      <xdr:row>73</xdr:row>
      <xdr:rowOff>342268</xdr:rowOff>
    </xdr:to>
    <xdr:pic>
      <xdr:nvPicPr>
        <xdr:cNvPr id="186" name="Grafik 185">
          <a:extLst>
            <a:ext uri="{FF2B5EF4-FFF2-40B4-BE49-F238E27FC236}">
              <a16:creationId xmlns="" xmlns:a16="http://schemas.microsoft.com/office/drawing/2014/main" id="{2B78BDD4-2BA9-4EE1-A991-0FE5A67A5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95201" y="66782635"/>
          <a:ext cx="268182" cy="1619249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74</xdr:row>
      <xdr:rowOff>55036</xdr:rowOff>
    </xdr:from>
    <xdr:to>
      <xdr:col>1</xdr:col>
      <xdr:colOff>1725082</xdr:colOff>
      <xdr:row>74</xdr:row>
      <xdr:rowOff>379784</xdr:rowOff>
    </xdr:to>
    <xdr:pic>
      <xdr:nvPicPr>
        <xdr:cNvPr id="190" name="Grafik 189">
          <a:extLst>
            <a:ext uri="{FF2B5EF4-FFF2-40B4-BE49-F238E27FC236}">
              <a16:creationId xmlns="" xmlns:a16="http://schemas.microsoft.com/office/drawing/2014/main" id="{C89C48D0-41A1-4B18-A9E3-58FBE8339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2793" y="67188744"/>
          <a:ext cx="324748" cy="1672165"/>
        </a:xfrm>
        <a:prstGeom prst="rect">
          <a:avLst/>
        </a:prstGeom>
      </xdr:spPr>
    </xdr:pic>
    <xdr:clientData/>
  </xdr:twoCellAnchor>
  <xdr:twoCellAnchor>
    <xdr:from>
      <xdr:col>1</xdr:col>
      <xdr:colOff>62437</xdr:colOff>
      <xdr:row>77</xdr:row>
      <xdr:rowOff>64560</xdr:rowOff>
    </xdr:from>
    <xdr:to>
      <xdr:col>1</xdr:col>
      <xdr:colOff>1693332</xdr:colOff>
      <xdr:row>77</xdr:row>
      <xdr:rowOff>571535</xdr:rowOff>
    </xdr:to>
    <xdr:pic>
      <xdr:nvPicPr>
        <xdr:cNvPr id="192" name="Grafik 191">
          <a:extLst>
            <a:ext uri="{FF2B5EF4-FFF2-40B4-BE49-F238E27FC236}">
              <a16:creationId xmlns="" xmlns:a16="http://schemas.microsoft.com/office/drawing/2014/main" id="{C839D0EF-F55F-4CB7-9809-6D23DC93B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0564" y="69850017"/>
          <a:ext cx="506975" cy="1630895"/>
        </a:xfrm>
        <a:prstGeom prst="rect">
          <a:avLst/>
        </a:prstGeom>
      </xdr:spPr>
    </xdr:pic>
    <xdr:clientData/>
  </xdr:twoCellAnchor>
  <xdr:twoCellAnchor>
    <xdr:from>
      <xdr:col>1</xdr:col>
      <xdr:colOff>63499</xdr:colOff>
      <xdr:row>78</xdr:row>
      <xdr:rowOff>42336</xdr:rowOff>
    </xdr:from>
    <xdr:to>
      <xdr:col>1</xdr:col>
      <xdr:colOff>1703915</xdr:colOff>
      <xdr:row>78</xdr:row>
      <xdr:rowOff>586795</xdr:rowOff>
    </xdr:to>
    <xdr:pic>
      <xdr:nvPicPr>
        <xdr:cNvPr id="194" name="Grafik 193">
          <a:extLst>
            <a:ext uri="{FF2B5EF4-FFF2-40B4-BE49-F238E27FC236}">
              <a16:creationId xmlns="" xmlns:a16="http://schemas.microsoft.com/office/drawing/2014/main" id="{31FBB5FB-C0ED-493D-AF71-1263CBE8D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67644" y="70476775"/>
          <a:ext cx="544459" cy="1640416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79</xdr:row>
      <xdr:rowOff>37042</xdr:rowOff>
    </xdr:from>
    <xdr:to>
      <xdr:col>1</xdr:col>
      <xdr:colOff>1672166</xdr:colOff>
      <xdr:row>79</xdr:row>
      <xdr:rowOff>704563</xdr:rowOff>
    </xdr:to>
    <xdr:pic>
      <xdr:nvPicPr>
        <xdr:cNvPr id="196" name="Grafik 195">
          <a:extLst>
            <a:ext uri="{FF2B5EF4-FFF2-40B4-BE49-F238E27FC236}">
              <a16:creationId xmlns="" xmlns:a16="http://schemas.microsoft.com/office/drawing/2014/main" id="{8401741D-95F1-4CA0-86C1-E4E3E7A37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90239" y="71162720"/>
          <a:ext cx="667521" cy="1608666"/>
        </a:xfrm>
        <a:prstGeom prst="rect">
          <a:avLst/>
        </a:prstGeom>
      </xdr:spPr>
    </xdr:pic>
    <xdr:clientData/>
  </xdr:twoCellAnchor>
  <xdr:twoCellAnchor>
    <xdr:from>
      <xdr:col>1</xdr:col>
      <xdr:colOff>63499</xdr:colOff>
      <xdr:row>80</xdr:row>
      <xdr:rowOff>45214</xdr:rowOff>
    </xdr:from>
    <xdr:to>
      <xdr:col>1</xdr:col>
      <xdr:colOff>1725082</xdr:colOff>
      <xdr:row>80</xdr:row>
      <xdr:rowOff>425760</xdr:rowOff>
    </xdr:to>
    <xdr:pic>
      <xdr:nvPicPr>
        <xdr:cNvPr id="198" name="Grafik 197">
          <a:extLst>
            <a:ext uri="{FF2B5EF4-FFF2-40B4-BE49-F238E27FC236}">
              <a16:creationId xmlns="" xmlns:a16="http://schemas.microsoft.com/office/drawing/2014/main" id="{107195E5-2413-4C0D-9233-2C0606CA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0185" y="71741778"/>
          <a:ext cx="380546" cy="1661583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81</xdr:row>
      <xdr:rowOff>38100</xdr:rowOff>
    </xdr:from>
    <xdr:to>
      <xdr:col>1</xdr:col>
      <xdr:colOff>1682750</xdr:colOff>
      <xdr:row>81</xdr:row>
      <xdr:rowOff>435420</xdr:rowOff>
    </xdr:to>
    <xdr:pic>
      <xdr:nvPicPr>
        <xdr:cNvPr id="200" name="Grafik 199">
          <a:extLst>
            <a:ext uri="{FF2B5EF4-FFF2-40B4-BE49-F238E27FC236}">
              <a16:creationId xmlns="" xmlns:a16="http://schemas.microsoft.com/office/drawing/2014/main" id="{FDAEA211-C17A-4280-8EDC-EC4540862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35924" y="72277510"/>
          <a:ext cx="397320" cy="1608666"/>
        </a:xfrm>
        <a:prstGeom prst="rect">
          <a:avLst/>
        </a:prstGeom>
      </xdr:spPr>
    </xdr:pic>
    <xdr:clientData/>
  </xdr:twoCellAnchor>
  <xdr:twoCellAnchor>
    <xdr:from>
      <xdr:col>1</xdr:col>
      <xdr:colOff>52916</xdr:colOff>
      <xdr:row>82</xdr:row>
      <xdr:rowOff>38102</xdr:rowOff>
    </xdr:from>
    <xdr:to>
      <xdr:col>1</xdr:col>
      <xdr:colOff>1672165</xdr:colOff>
      <xdr:row>82</xdr:row>
      <xdr:rowOff>336665</xdr:rowOff>
    </xdr:to>
    <xdr:pic>
      <xdr:nvPicPr>
        <xdr:cNvPr id="202" name="Grafik 201">
          <a:extLst>
            <a:ext uri="{FF2B5EF4-FFF2-40B4-BE49-F238E27FC236}">
              <a16:creationId xmlns="" xmlns:a16="http://schemas.microsoft.com/office/drawing/2014/main" id="{4DD74C5B-476D-45C0-A850-FA2B3339F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9426" y="72667342"/>
          <a:ext cx="298563" cy="1619249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83</xdr:row>
      <xdr:rowOff>41275</xdr:rowOff>
    </xdr:from>
    <xdr:to>
      <xdr:col>1</xdr:col>
      <xdr:colOff>1682750</xdr:colOff>
      <xdr:row>83</xdr:row>
      <xdr:rowOff>306919</xdr:rowOff>
    </xdr:to>
    <xdr:pic>
      <xdr:nvPicPr>
        <xdr:cNvPr id="204" name="Grafik 203">
          <a:extLst>
            <a:ext uri="{FF2B5EF4-FFF2-40B4-BE49-F238E27FC236}">
              <a16:creationId xmlns="" xmlns:a16="http://schemas.microsoft.com/office/drawing/2014/main" id="{3C4D0638-2841-47AA-A90D-AAB4BFB8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5887" y="73035055"/>
          <a:ext cx="265644" cy="164041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84</xdr:row>
      <xdr:rowOff>40218</xdr:rowOff>
    </xdr:from>
    <xdr:to>
      <xdr:col>1</xdr:col>
      <xdr:colOff>1693332</xdr:colOff>
      <xdr:row>84</xdr:row>
      <xdr:rowOff>338670</xdr:rowOff>
    </xdr:to>
    <xdr:pic>
      <xdr:nvPicPr>
        <xdr:cNvPr id="206" name="Grafik 205">
          <a:extLst>
            <a:ext uri="{FF2B5EF4-FFF2-40B4-BE49-F238E27FC236}">
              <a16:creationId xmlns="" xmlns:a16="http://schemas.microsoft.com/office/drawing/2014/main" id="{40B5B69E-13ED-47B0-B29D-6CE4450B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4774" y="73404944"/>
          <a:ext cx="298452" cy="1650999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85</xdr:row>
      <xdr:rowOff>37042</xdr:rowOff>
    </xdr:from>
    <xdr:to>
      <xdr:col>1</xdr:col>
      <xdr:colOff>1703916</xdr:colOff>
      <xdr:row>85</xdr:row>
      <xdr:rowOff>370419</xdr:rowOff>
    </xdr:to>
    <xdr:pic>
      <xdr:nvPicPr>
        <xdr:cNvPr id="208" name="Grafik 207">
          <a:extLst>
            <a:ext uri="{FF2B5EF4-FFF2-40B4-BE49-F238E27FC236}">
              <a16:creationId xmlns="" xmlns:a16="http://schemas.microsoft.com/office/drawing/2014/main" id="{40829A2D-3237-4BDD-8B84-62E8F51F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2602" y="73784356"/>
          <a:ext cx="333377" cy="1661584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88</xdr:row>
      <xdr:rowOff>53974</xdr:rowOff>
    </xdr:from>
    <xdr:to>
      <xdr:col>1</xdr:col>
      <xdr:colOff>1640415</xdr:colOff>
      <xdr:row>88</xdr:row>
      <xdr:rowOff>666749</xdr:rowOff>
    </xdr:to>
    <xdr:pic>
      <xdr:nvPicPr>
        <xdr:cNvPr id="210" name="Grafik 209">
          <a:extLst>
            <a:ext uri="{FF2B5EF4-FFF2-40B4-BE49-F238E27FC236}">
              <a16:creationId xmlns="" xmlns:a16="http://schemas.microsoft.com/office/drawing/2014/main" id="{EBF9A3A2-F479-4D9D-A080-A91F83B42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07028" y="77565779"/>
          <a:ext cx="612775" cy="1566332"/>
        </a:xfrm>
        <a:prstGeom prst="rect">
          <a:avLst/>
        </a:prstGeom>
      </xdr:spPr>
    </xdr:pic>
    <xdr:clientData/>
  </xdr:twoCellAnchor>
  <xdr:twoCellAnchor>
    <xdr:from>
      <xdr:col>1</xdr:col>
      <xdr:colOff>63505</xdr:colOff>
      <xdr:row>89</xdr:row>
      <xdr:rowOff>31749</xdr:rowOff>
    </xdr:from>
    <xdr:to>
      <xdr:col>1</xdr:col>
      <xdr:colOff>1640417</xdr:colOff>
      <xdr:row>89</xdr:row>
      <xdr:rowOff>656166</xdr:rowOff>
    </xdr:to>
    <xdr:pic>
      <xdr:nvPicPr>
        <xdr:cNvPr id="212" name="Grafik 211">
          <a:extLst>
            <a:ext uri="{FF2B5EF4-FFF2-40B4-BE49-F238E27FC236}">
              <a16:creationId xmlns="" xmlns:a16="http://schemas.microsoft.com/office/drawing/2014/main" id="{84188D52-1DC5-4D62-9CCD-02F3AEE6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95919" y="78263752"/>
          <a:ext cx="624417" cy="1576912"/>
        </a:xfrm>
        <a:prstGeom prst="rect">
          <a:avLst/>
        </a:prstGeom>
      </xdr:spPr>
    </xdr:pic>
    <xdr:clientData/>
  </xdr:twoCellAnchor>
  <xdr:twoCellAnchor>
    <xdr:from>
      <xdr:col>1</xdr:col>
      <xdr:colOff>63504</xdr:colOff>
      <xdr:row>90</xdr:row>
      <xdr:rowOff>46568</xdr:rowOff>
    </xdr:from>
    <xdr:to>
      <xdr:col>1</xdr:col>
      <xdr:colOff>1661584</xdr:colOff>
      <xdr:row>90</xdr:row>
      <xdr:rowOff>603249</xdr:rowOff>
    </xdr:to>
    <xdr:pic>
      <xdr:nvPicPr>
        <xdr:cNvPr id="214" name="Grafik 213">
          <a:extLst>
            <a:ext uri="{FF2B5EF4-FFF2-40B4-BE49-F238E27FC236}">
              <a16:creationId xmlns="" xmlns:a16="http://schemas.microsoft.com/office/drawing/2014/main" id="{857F980F-554E-48B4-993F-FBD379916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40370" y="78932619"/>
          <a:ext cx="556681" cy="159808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52919</xdr:colOff>
      <xdr:row>91</xdr:row>
      <xdr:rowOff>38101</xdr:rowOff>
    </xdr:from>
    <xdr:to>
      <xdr:col>1</xdr:col>
      <xdr:colOff>1664775</xdr:colOff>
      <xdr:row>91</xdr:row>
      <xdr:rowOff>645583</xdr:rowOff>
    </xdr:to>
    <xdr:pic>
      <xdr:nvPicPr>
        <xdr:cNvPr id="216" name="Grafik 215">
          <a:extLst>
            <a:ext uri="{FF2B5EF4-FFF2-40B4-BE49-F238E27FC236}">
              <a16:creationId xmlns="" xmlns:a16="http://schemas.microsoft.com/office/drawing/2014/main" id="{20ED42BD-FF24-45CF-9080-1A6E472A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11273" y="79641164"/>
          <a:ext cx="607482" cy="1611856"/>
        </a:xfrm>
        <a:prstGeom prst="rect">
          <a:avLst/>
        </a:prstGeom>
      </xdr:spPr>
    </xdr:pic>
    <xdr:clientData/>
  </xdr:twoCellAnchor>
  <xdr:twoCellAnchor>
    <xdr:from>
      <xdr:col>1</xdr:col>
      <xdr:colOff>84667</xdr:colOff>
      <xdr:row>98</xdr:row>
      <xdr:rowOff>53763</xdr:rowOff>
    </xdr:from>
    <xdr:to>
      <xdr:col>1</xdr:col>
      <xdr:colOff>1693336</xdr:colOff>
      <xdr:row>98</xdr:row>
      <xdr:rowOff>373292</xdr:rowOff>
    </xdr:to>
    <xdr:pic>
      <xdr:nvPicPr>
        <xdr:cNvPr id="218" name="Grafik 217">
          <a:extLst>
            <a:ext uri="{FF2B5EF4-FFF2-40B4-BE49-F238E27FC236}">
              <a16:creationId xmlns="" xmlns:a16="http://schemas.microsoft.com/office/drawing/2014/main" id="{E14078CB-460F-41E1-94C1-0B3C4DA44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385404" y="86806360"/>
          <a:ext cx="319529" cy="1608669"/>
        </a:xfrm>
        <a:prstGeom prst="rect">
          <a:avLst/>
        </a:prstGeom>
      </xdr:spPr>
    </xdr:pic>
    <xdr:clientData/>
  </xdr:twoCellAnchor>
  <xdr:twoCellAnchor>
    <xdr:from>
      <xdr:col>1</xdr:col>
      <xdr:colOff>63501</xdr:colOff>
      <xdr:row>99</xdr:row>
      <xdr:rowOff>30695</xdr:rowOff>
    </xdr:from>
    <xdr:to>
      <xdr:col>1</xdr:col>
      <xdr:colOff>1714499</xdr:colOff>
      <xdr:row>99</xdr:row>
      <xdr:rowOff>316650</xdr:rowOff>
    </xdr:to>
    <xdr:pic>
      <xdr:nvPicPr>
        <xdr:cNvPr id="220" name="Grafik 219">
          <a:extLst>
            <a:ext uri="{FF2B5EF4-FFF2-40B4-BE49-F238E27FC236}">
              <a16:creationId xmlns="" xmlns:a16="http://schemas.microsoft.com/office/drawing/2014/main" id="{E29C5FC4-A63A-4FC2-B16C-AA39C6876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02189" y="87147507"/>
          <a:ext cx="285955" cy="1650998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100</xdr:row>
      <xdr:rowOff>46569</xdr:rowOff>
    </xdr:from>
    <xdr:to>
      <xdr:col>1</xdr:col>
      <xdr:colOff>1725082</xdr:colOff>
      <xdr:row>100</xdr:row>
      <xdr:rowOff>301853</xdr:rowOff>
    </xdr:to>
    <xdr:pic>
      <xdr:nvPicPr>
        <xdr:cNvPr id="222" name="Grafik 221">
          <a:extLst>
            <a:ext uri="{FF2B5EF4-FFF2-40B4-BE49-F238E27FC236}">
              <a16:creationId xmlns="" xmlns:a16="http://schemas.microsoft.com/office/drawing/2014/main" id="{95A65544-475F-4B23-BA15-707DF0570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12233" y="87470836"/>
          <a:ext cx="255284" cy="1682749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101</xdr:row>
      <xdr:rowOff>42338</xdr:rowOff>
    </xdr:from>
    <xdr:to>
      <xdr:col>1</xdr:col>
      <xdr:colOff>1714498</xdr:colOff>
      <xdr:row>101</xdr:row>
      <xdr:rowOff>306920</xdr:rowOff>
    </xdr:to>
    <xdr:pic>
      <xdr:nvPicPr>
        <xdr:cNvPr id="224" name="Grafik 223">
          <a:extLst>
            <a:ext uri="{FF2B5EF4-FFF2-40B4-BE49-F238E27FC236}">
              <a16:creationId xmlns="" xmlns:a16="http://schemas.microsoft.com/office/drawing/2014/main" id="{8082408C-8D31-4507-8C6A-1976B1617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18167" y="87831088"/>
          <a:ext cx="264582" cy="1640415"/>
        </a:xfrm>
        <a:prstGeom prst="rect">
          <a:avLst/>
        </a:prstGeom>
      </xdr:spPr>
    </xdr:pic>
    <xdr:clientData/>
  </xdr:twoCellAnchor>
  <xdr:twoCellAnchor>
    <xdr:from>
      <xdr:col>1</xdr:col>
      <xdr:colOff>74083</xdr:colOff>
      <xdr:row>102</xdr:row>
      <xdr:rowOff>51859</xdr:rowOff>
    </xdr:from>
    <xdr:to>
      <xdr:col>1</xdr:col>
      <xdr:colOff>1735666</xdr:colOff>
      <xdr:row>102</xdr:row>
      <xdr:rowOff>289303</xdr:rowOff>
    </xdr:to>
    <xdr:pic>
      <xdr:nvPicPr>
        <xdr:cNvPr id="226" name="Grafik 225">
          <a:extLst>
            <a:ext uri="{FF2B5EF4-FFF2-40B4-BE49-F238E27FC236}">
              <a16:creationId xmlns="" xmlns:a16="http://schemas.microsoft.com/office/drawing/2014/main" id="{DFA60EDA-6F89-493D-9F12-E0026A2D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42320" y="88155122"/>
          <a:ext cx="237444" cy="1661583"/>
        </a:xfrm>
        <a:prstGeom prst="rect">
          <a:avLst/>
        </a:prstGeom>
      </xdr:spPr>
    </xdr:pic>
    <xdr:clientData/>
  </xdr:twoCellAnchor>
  <xdr:twoCellAnchor>
    <xdr:from>
      <xdr:col>1</xdr:col>
      <xdr:colOff>52918</xdr:colOff>
      <xdr:row>103</xdr:row>
      <xdr:rowOff>53850</xdr:rowOff>
    </xdr:from>
    <xdr:to>
      <xdr:col>1</xdr:col>
      <xdr:colOff>1703916</xdr:colOff>
      <xdr:row>103</xdr:row>
      <xdr:rowOff>329572</xdr:rowOff>
    </xdr:to>
    <xdr:pic>
      <xdr:nvPicPr>
        <xdr:cNvPr id="228" name="Grafik 227">
          <a:extLst>
            <a:ext uri="{FF2B5EF4-FFF2-40B4-BE49-F238E27FC236}">
              <a16:creationId xmlns="" xmlns:a16="http://schemas.microsoft.com/office/drawing/2014/main" id="{C08FB135-CFB6-4F9A-9F4F-B1A6230E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96723" y="88520212"/>
          <a:ext cx="275722" cy="1650998"/>
        </a:xfrm>
        <a:prstGeom prst="rect">
          <a:avLst/>
        </a:prstGeom>
      </xdr:spPr>
    </xdr:pic>
    <xdr:clientData/>
  </xdr:twoCellAnchor>
  <xdr:twoCellAnchor>
    <xdr:from>
      <xdr:col>1</xdr:col>
      <xdr:colOff>91864</xdr:colOff>
      <xdr:row>104</xdr:row>
      <xdr:rowOff>66887</xdr:rowOff>
    </xdr:from>
    <xdr:to>
      <xdr:col>1</xdr:col>
      <xdr:colOff>1566333</xdr:colOff>
      <xdr:row>104</xdr:row>
      <xdr:rowOff>655362</xdr:rowOff>
    </xdr:to>
    <xdr:pic>
      <xdr:nvPicPr>
        <xdr:cNvPr id="230" name="Grafik 229">
          <a:extLst>
            <a:ext uri="{FF2B5EF4-FFF2-40B4-BE49-F238E27FC236}">
              <a16:creationId xmlns="" xmlns:a16="http://schemas.microsoft.com/office/drawing/2014/main" id="{4CEDB837-CA53-426D-BBBA-23E1D48A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91028" y="89137723"/>
          <a:ext cx="588475" cy="1474469"/>
        </a:xfrm>
        <a:prstGeom prst="rect">
          <a:avLst/>
        </a:prstGeom>
      </xdr:spPr>
    </xdr:pic>
    <xdr:clientData/>
  </xdr:twoCellAnchor>
  <xdr:twoCellAnchor>
    <xdr:from>
      <xdr:col>1</xdr:col>
      <xdr:colOff>105831</xdr:colOff>
      <xdr:row>106</xdr:row>
      <xdr:rowOff>44791</xdr:rowOff>
    </xdr:from>
    <xdr:to>
      <xdr:col>1</xdr:col>
      <xdr:colOff>1672164</xdr:colOff>
      <xdr:row>106</xdr:row>
      <xdr:rowOff>539750</xdr:rowOff>
    </xdr:to>
    <xdr:pic>
      <xdr:nvPicPr>
        <xdr:cNvPr id="232" name="Grafik 231">
          <a:extLst>
            <a:ext uri="{FF2B5EF4-FFF2-40B4-BE49-F238E27FC236}">
              <a16:creationId xmlns="" xmlns:a16="http://schemas.microsoft.com/office/drawing/2014/main" id="{1533FFC6-3E09-4700-BA05-70EBC7238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97685" y="90462271"/>
          <a:ext cx="494959" cy="1566333"/>
        </a:xfrm>
        <a:prstGeom prst="rect">
          <a:avLst/>
        </a:prstGeom>
      </xdr:spPr>
    </xdr:pic>
    <xdr:clientData/>
  </xdr:twoCellAnchor>
  <xdr:twoCellAnchor>
    <xdr:from>
      <xdr:col>1</xdr:col>
      <xdr:colOff>95249</xdr:colOff>
      <xdr:row>107</xdr:row>
      <xdr:rowOff>43181</xdr:rowOff>
    </xdr:from>
    <xdr:to>
      <xdr:col>1</xdr:col>
      <xdr:colOff>1703914</xdr:colOff>
      <xdr:row>107</xdr:row>
      <xdr:rowOff>582086</xdr:rowOff>
    </xdr:to>
    <xdr:pic>
      <xdr:nvPicPr>
        <xdr:cNvPr id="234" name="Grafik 233">
          <a:extLst>
            <a:ext uri="{FF2B5EF4-FFF2-40B4-BE49-F238E27FC236}">
              <a16:creationId xmlns="" xmlns:a16="http://schemas.microsoft.com/office/drawing/2014/main" id="{66E6A5E8-1F06-45B9-AE5C-C2B24B74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6296" y="91096468"/>
          <a:ext cx="538905" cy="1608665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108</xdr:row>
      <xdr:rowOff>43014</xdr:rowOff>
    </xdr:from>
    <xdr:to>
      <xdr:col>1</xdr:col>
      <xdr:colOff>1725083</xdr:colOff>
      <xdr:row>108</xdr:row>
      <xdr:rowOff>592666</xdr:rowOff>
    </xdr:to>
    <xdr:pic>
      <xdr:nvPicPr>
        <xdr:cNvPr id="236" name="Grafik 235">
          <a:extLst>
            <a:ext uri="{FF2B5EF4-FFF2-40B4-BE49-F238E27FC236}">
              <a16:creationId xmlns="" xmlns:a16="http://schemas.microsoft.com/office/drawing/2014/main" id="{F881703C-30B0-4A0F-AA7D-5CEAB9EB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96799" y="91731382"/>
          <a:ext cx="549652" cy="1619250"/>
        </a:xfrm>
        <a:prstGeom prst="rect">
          <a:avLst/>
        </a:prstGeom>
      </xdr:spPr>
    </xdr:pic>
    <xdr:clientData/>
  </xdr:twoCellAnchor>
  <xdr:twoCellAnchor>
    <xdr:from>
      <xdr:col>1</xdr:col>
      <xdr:colOff>84669</xdr:colOff>
      <xdr:row>110</xdr:row>
      <xdr:rowOff>35475</xdr:rowOff>
    </xdr:from>
    <xdr:to>
      <xdr:col>1</xdr:col>
      <xdr:colOff>1714498</xdr:colOff>
      <xdr:row>110</xdr:row>
      <xdr:rowOff>412986</xdr:rowOff>
    </xdr:to>
    <xdr:pic>
      <xdr:nvPicPr>
        <xdr:cNvPr id="238" name="Grafik 237">
          <a:extLst>
            <a:ext uri="{FF2B5EF4-FFF2-40B4-BE49-F238E27FC236}">
              <a16:creationId xmlns="" xmlns:a16="http://schemas.microsoft.com/office/drawing/2014/main" id="{7D3AFAEB-EFB3-43A7-9405-2A2D68E4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6995" y="93410483"/>
          <a:ext cx="377511" cy="1629829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111</xdr:row>
      <xdr:rowOff>56641</xdr:rowOff>
    </xdr:from>
    <xdr:to>
      <xdr:col>1</xdr:col>
      <xdr:colOff>1714499</xdr:colOff>
      <xdr:row>111</xdr:row>
      <xdr:rowOff>434502</xdr:rowOff>
    </xdr:to>
    <xdr:pic>
      <xdr:nvPicPr>
        <xdr:cNvPr id="240" name="Grafik 239">
          <a:extLst>
            <a:ext uri="{FF2B5EF4-FFF2-40B4-BE49-F238E27FC236}">
              <a16:creationId xmlns="" xmlns:a16="http://schemas.microsoft.com/office/drawing/2014/main" id="{5D41E629-D23C-475A-AEDD-70E90852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1528" y="93860447"/>
          <a:ext cx="377861" cy="16404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0"/>
  <sheetViews>
    <sheetView topLeftCell="A121" workbookViewId="0">
      <selection activeCell="K2" sqref="K2"/>
    </sheetView>
  </sheetViews>
  <sheetFormatPr defaultColWidth="11.42578125" defaultRowHeight="15" x14ac:dyDescent="0.25"/>
  <cols>
    <col min="1" max="1" width="9.85546875" customWidth="1"/>
    <col min="2" max="2" width="36.28515625" customWidth="1"/>
    <col min="3" max="3" width="18.85546875" customWidth="1"/>
    <col min="4" max="4" width="22.140625" customWidth="1"/>
    <col min="5" max="5" width="14.28515625" customWidth="1"/>
    <col min="7" max="7" width="10.5703125" customWidth="1"/>
    <col min="9" max="9" width="14.140625" bestFit="1" customWidth="1"/>
    <col min="10" max="10" width="6.42578125" style="1" customWidth="1"/>
    <col min="11" max="11" width="7.5703125" style="13" customWidth="1"/>
    <col min="12" max="12" width="7.5703125" customWidth="1"/>
    <col min="13" max="13" width="6.42578125" style="13" customWidth="1"/>
    <col min="14" max="14" width="6" style="13" customWidth="1"/>
    <col min="15" max="15" width="7" customWidth="1"/>
    <col min="16" max="16" width="11.42578125" style="1"/>
    <col min="17" max="17" width="11.42578125" style="16"/>
    <col min="19" max="19" width="21.7109375" customWidth="1"/>
  </cols>
  <sheetData>
    <row r="1" spans="1:20" ht="18.75" x14ac:dyDescent="0.3">
      <c r="A1" s="2"/>
      <c r="B1" s="4" t="s">
        <v>190</v>
      </c>
      <c r="C1" s="6" t="s">
        <v>0</v>
      </c>
      <c r="D1" s="7" t="s">
        <v>228</v>
      </c>
      <c r="E1" s="1"/>
      <c r="F1" s="5" t="s">
        <v>0</v>
      </c>
      <c r="G1" s="1"/>
      <c r="H1" s="21">
        <f>SUBTOTAL(9,H3:H139)</f>
        <v>3401886</v>
      </c>
      <c r="I1" s="61">
        <f>SUBTOTAL(9,I3:I139)</f>
        <v>37853654.139999986</v>
      </c>
      <c r="K1" s="21">
        <f>SUM(K3:K139)</f>
        <v>672.10960030832916</v>
      </c>
      <c r="L1" s="4"/>
      <c r="M1" s="16"/>
      <c r="N1" s="14"/>
      <c r="O1" s="3"/>
    </row>
    <row r="2" spans="1:20" ht="74.25" customHeight="1" x14ac:dyDescent="0.25">
      <c r="A2" s="44" t="s">
        <v>1</v>
      </c>
      <c r="B2" s="45" t="s">
        <v>2</v>
      </c>
      <c r="C2" s="44" t="s">
        <v>3</v>
      </c>
      <c r="D2" s="45" t="s">
        <v>4</v>
      </c>
      <c r="E2" s="45" t="s">
        <v>5</v>
      </c>
      <c r="F2" s="46" t="s">
        <v>1</v>
      </c>
      <c r="G2" s="47" t="s">
        <v>6</v>
      </c>
      <c r="H2" s="22" t="s">
        <v>7</v>
      </c>
      <c r="I2" s="22" t="s">
        <v>8</v>
      </c>
      <c r="J2" s="17" t="s">
        <v>9</v>
      </c>
      <c r="K2" s="23" t="s">
        <v>224</v>
      </c>
      <c r="L2" s="17" t="s">
        <v>11</v>
      </c>
      <c r="M2" s="48" t="s">
        <v>191</v>
      </c>
      <c r="N2" s="48" t="s">
        <v>192</v>
      </c>
      <c r="O2" s="49" t="s">
        <v>12</v>
      </c>
      <c r="P2" s="17" t="s">
        <v>13</v>
      </c>
      <c r="Q2" s="17" t="s">
        <v>193</v>
      </c>
      <c r="R2" s="50" t="s">
        <v>14</v>
      </c>
      <c r="S2" s="51" t="s">
        <v>15</v>
      </c>
      <c r="T2" s="24" t="s">
        <v>16</v>
      </c>
    </row>
    <row r="3" spans="1:20" s="15" customFormat="1" x14ac:dyDescent="0.25">
      <c r="A3" s="33">
        <v>978450</v>
      </c>
      <c r="B3" s="38" t="s">
        <v>17</v>
      </c>
      <c r="C3" s="39">
        <v>4036221971191</v>
      </c>
      <c r="D3" s="38" t="s">
        <v>18</v>
      </c>
      <c r="E3" s="38" t="s">
        <v>19</v>
      </c>
      <c r="F3" s="52">
        <v>978450</v>
      </c>
      <c r="G3" s="40">
        <v>9.99</v>
      </c>
      <c r="H3" s="34">
        <v>29939</v>
      </c>
      <c r="I3" s="35">
        <f t="shared" ref="I3:I34" si="0">G3*H3</f>
        <v>299090.61</v>
      </c>
      <c r="J3" s="30">
        <v>1224</v>
      </c>
      <c r="K3" s="36">
        <f t="shared" ref="K3:K34" si="1">H3/J3</f>
        <v>24.459967320261438</v>
      </c>
      <c r="L3" s="31">
        <v>3</v>
      </c>
      <c r="M3" s="31">
        <v>12</v>
      </c>
      <c r="N3" s="31">
        <v>36</v>
      </c>
      <c r="O3" s="37" t="s">
        <v>20</v>
      </c>
      <c r="P3" s="31">
        <v>96032930</v>
      </c>
      <c r="Q3" s="31"/>
      <c r="R3" s="53" t="s">
        <v>85</v>
      </c>
      <c r="S3" s="38" t="s">
        <v>195</v>
      </c>
      <c r="T3" s="38" t="s">
        <v>21</v>
      </c>
    </row>
    <row r="4" spans="1:20" x14ac:dyDescent="0.25">
      <c r="A4" s="33">
        <v>898722</v>
      </c>
      <c r="B4" s="27" t="s">
        <v>221</v>
      </c>
      <c r="C4" s="28">
        <v>4036221300014</v>
      </c>
      <c r="D4" s="27" t="s">
        <v>18</v>
      </c>
      <c r="E4" s="27" t="s">
        <v>23</v>
      </c>
      <c r="F4" s="52">
        <v>898722</v>
      </c>
      <c r="G4" s="29">
        <v>14.99</v>
      </c>
      <c r="H4" s="34">
        <v>1920</v>
      </c>
      <c r="I4" s="35">
        <f t="shared" si="0"/>
        <v>28780.799999999999</v>
      </c>
      <c r="J4" s="30">
        <v>1920</v>
      </c>
      <c r="K4" s="36">
        <f t="shared" si="1"/>
        <v>1</v>
      </c>
      <c r="L4" s="31">
        <v>3</v>
      </c>
      <c r="M4" s="31"/>
      <c r="N4" s="31"/>
      <c r="O4" s="37" t="s">
        <v>20</v>
      </c>
      <c r="P4" s="31">
        <v>96033090</v>
      </c>
      <c r="Q4" s="31"/>
      <c r="R4" s="53" t="s">
        <v>85</v>
      </c>
      <c r="S4" s="38" t="s">
        <v>195</v>
      </c>
      <c r="T4" s="38" t="s">
        <v>21</v>
      </c>
    </row>
    <row r="5" spans="1:20" x14ac:dyDescent="0.25">
      <c r="A5" s="33">
        <v>898732</v>
      </c>
      <c r="B5" s="27" t="s">
        <v>22</v>
      </c>
      <c r="C5" s="28">
        <v>4036221300106</v>
      </c>
      <c r="D5" s="27" t="s">
        <v>18</v>
      </c>
      <c r="E5" s="27" t="s">
        <v>23</v>
      </c>
      <c r="F5" s="52">
        <v>898732</v>
      </c>
      <c r="G5" s="29">
        <v>7.99</v>
      </c>
      <c r="H5" s="34">
        <v>6984</v>
      </c>
      <c r="I5" s="35">
        <f t="shared" si="0"/>
        <v>55802.16</v>
      </c>
      <c r="J5" s="30">
        <v>4176</v>
      </c>
      <c r="K5" s="36">
        <f t="shared" si="1"/>
        <v>1.6724137931034482</v>
      </c>
      <c r="L5" s="31">
        <v>3</v>
      </c>
      <c r="M5" s="31">
        <v>16</v>
      </c>
      <c r="N5" s="31">
        <v>48</v>
      </c>
      <c r="O5" s="37" t="s">
        <v>20</v>
      </c>
      <c r="P5" s="31">
        <v>96033090</v>
      </c>
      <c r="Q5" s="31"/>
      <c r="R5" s="53" t="s">
        <v>85</v>
      </c>
      <c r="S5" s="38" t="s">
        <v>195</v>
      </c>
      <c r="T5" s="38" t="s">
        <v>21</v>
      </c>
    </row>
    <row r="6" spans="1:20" x14ac:dyDescent="0.25">
      <c r="A6" s="33">
        <v>944127</v>
      </c>
      <c r="B6" s="27" t="s">
        <v>238</v>
      </c>
      <c r="C6" s="28">
        <v>4036221970422</v>
      </c>
      <c r="D6" s="27" t="s">
        <v>18</v>
      </c>
      <c r="E6" s="27" t="s">
        <v>25</v>
      </c>
      <c r="F6" s="52">
        <v>944127</v>
      </c>
      <c r="G6" s="29">
        <v>12.99</v>
      </c>
      <c r="H6" s="34">
        <v>31</v>
      </c>
      <c r="I6" s="35">
        <f t="shared" si="0"/>
        <v>402.69</v>
      </c>
      <c r="J6" s="30">
        <v>1920</v>
      </c>
      <c r="K6" s="36">
        <f t="shared" si="1"/>
        <v>1.6145833333333335E-2</v>
      </c>
      <c r="L6" s="31">
        <v>3</v>
      </c>
      <c r="M6" s="31">
        <v>16</v>
      </c>
      <c r="N6" s="31">
        <v>48</v>
      </c>
      <c r="O6" s="37" t="s">
        <v>20</v>
      </c>
      <c r="P6" s="31">
        <v>96033090</v>
      </c>
      <c r="Q6" s="31"/>
      <c r="R6" s="53" t="s">
        <v>85</v>
      </c>
      <c r="S6" s="38" t="s">
        <v>195</v>
      </c>
      <c r="T6" s="38" t="s">
        <v>21</v>
      </c>
    </row>
    <row r="7" spans="1:20" x14ac:dyDescent="0.25">
      <c r="A7" s="33">
        <v>984752</v>
      </c>
      <c r="B7" s="27" t="s">
        <v>24</v>
      </c>
      <c r="C7" s="28">
        <v>4036221971221</v>
      </c>
      <c r="D7" s="27" t="s">
        <v>18</v>
      </c>
      <c r="E7" s="27" t="s">
        <v>25</v>
      </c>
      <c r="F7" s="52">
        <v>984752</v>
      </c>
      <c r="G7" s="29">
        <v>3.99</v>
      </c>
      <c r="H7" s="34">
        <v>3586</v>
      </c>
      <c r="I7" s="35">
        <f t="shared" si="0"/>
        <v>14308.140000000001</v>
      </c>
      <c r="J7" s="30">
        <v>3600</v>
      </c>
      <c r="K7" s="36">
        <f t="shared" si="1"/>
        <v>0.99611111111111106</v>
      </c>
      <c r="L7" s="31">
        <v>3</v>
      </c>
      <c r="M7" s="31"/>
      <c r="N7" s="31"/>
      <c r="O7" s="37" t="s">
        <v>20</v>
      </c>
      <c r="P7" s="31">
        <v>96162000</v>
      </c>
      <c r="Q7" s="31"/>
      <c r="R7" s="53" t="s">
        <v>85</v>
      </c>
      <c r="S7" s="38" t="s">
        <v>195</v>
      </c>
      <c r="T7" s="38" t="s">
        <v>21</v>
      </c>
    </row>
    <row r="8" spans="1:20" x14ac:dyDescent="0.25">
      <c r="A8" s="33">
        <v>987596</v>
      </c>
      <c r="B8" s="38" t="s">
        <v>26</v>
      </c>
      <c r="C8" s="39">
        <v>4036221971269</v>
      </c>
      <c r="D8" s="38" t="s">
        <v>18</v>
      </c>
      <c r="E8" s="38" t="s">
        <v>25</v>
      </c>
      <c r="F8" s="52">
        <v>987596</v>
      </c>
      <c r="G8" s="40">
        <v>4.99</v>
      </c>
      <c r="H8" s="34">
        <v>77710</v>
      </c>
      <c r="I8" s="35">
        <f t="shared" si="0"/>
        <v>387772.9</v>
      </c>
      <c r="J8" s="30">
        <v>7680</v>
      </c>
      <c r="K8" s="36">
        <f t="shared" si="1"/>
        <v>10.118489583333334</v>
      </c>
      <c r="L8" s="31">
        <v>10</v>
      </c>
      <c r="M8" s="31">
        <v>32</v>
      </c>
      <c r="N8" s="31">
        <v>320</v>
      </c>
      <c r="O8" s="37" t="s">
        <v>20</v>
      </c>
      <c r="P8" s="31">
        <v>48189090</v>
      </c>
      <c r="Q8" s="31"/>
      <c r="R8" s="53" t="s">
        <v>85</v>
      </c>
      <c r="S8" s="38" t="s">
        <v>195</v>
      </c>
      <c r="T8" s="38" t="s">
        <v>21</v>
      </c>
    </row>
    <row r="9" spans="1:20" s="15" customFormat="1" x14ac:dyDescent="0.25">
      <c r="A9" s="33">
        <v>988644</v>
      </c>
      <c r="B9" s="27" t="s">
        <v>27</v>
      </c>
      <c r="C9" s="28">
        <v>4036221605270</v>
      </c>
      <c r="D9" s="27" t="s">
        <v>18</v>
      </c>
      <c r="E9" s="27" t="s">
        <v>28</v>
      </c>
      <c r="F9" s="52">
        <v>988644</v>
      </c>
      <c r="G9" s="29">
        <v>6.99</v>
      </c>
      <c r="H9" s="34">
        <v>16350</v>
      </c>
      <c r="I9" s="35">
        <f t="shared" si="0"/>
        <v>114286.5</v>
      </c>
      <c r="J9" s="30">
        <v>2592</v>
      </c>
      <c r="K9" s="36">
        <f t="shared" si="1"/>
        <v>6.3078703703703702</v>
      </c>
      <c r="L9" s="31">
        <v>3</v>
      </c>
      <c r="M9" s="31">
        <v>72</v>
      </c>
      <c r="N9" s="31">
        <v>216</v>
      </c>
      <c r="O9" s="37" t="s">
        <v>20</v>
      </c>
      <c r="P9" s="31">
        <v>96162000</v>
      </c>
      <c r="Q9" s="31"/>
      <c r="R9" s="53" t="s">
        <v>85</v>
      </c>
      <c r="S9" s="38" t="s">
        <v>196</v>
      </c>
      <c r="T9" s="38" t="s">
        <v>21</v>
      </c>
    </row>
    <row r="10" spans="1:20" x14ac:dyDescent="0.25">
      <c r="A10" s="33">
        <v>988645</v>
      </c>
      <c r="B10" s="27" t="s">
        <v>29</v>
      </c>
      <c r="C10" s="28">
        <v>4036221605287</v>
      </c>
      <c r="D10" s="27" t="s">
        <v>18</v>
      </c>
      <c r="E10" s="27" t="s">
        <v>28</v>
      </c>
      <c r="F10" s="52">
        <v>988645</v>
      </c>
      <c r="G10" s="29">
        <v>6.99</v>
      </c>
      <c r="H10" s="34">
        <v>17543</v>
      </c>
      <c r="I10" s="35">
        <f t="shared" si="0"/>
        <v>122625.57</v>
      </c>
      <c r="J10" s="30">
        <v>2592</v>
      </c>
      <c r="K10" s="36">
        <f t="shared" si="1"/>
        <v>6.7681327160493829</v>
      </c>
      <c r="L10" s="31">
        <v>3</v>
      </c>
      <c r="M10" s="31">
        <v>72</v>
      </c>
      <c r="N10" s="31">
        <v>216</v>
      </c>
      <c r="O10" s="37" t="s">
        <v>20</v>
      </c>
      <c r="P10" s="31">
        <v>96162000</v>
      </c>
      <c r="Q10" s="31"/>
      <c r="R10" s="53" t="s">
        <v>85</v>
      </c>
      <c r="S10" s="38" t="s">
        <v>218</v>
      </c>
      <c r="T10" s="38" t="s">
        <v>21</v>
      </c>
    </row>
    <row r="11" spans="1:20" x14ac:dyDescent="0.25">
      <c r="A11" s="33">
        <v>34171</v>
      </c>
      <c r="B11" s="27" t="s">
        <v>194</v>
      </c>
      <c r="C11" s="28">
        <v>4036221607557</v>
      </c>
      <c r="D11" s="27" t="s">
        <v>32</v>
      </c>
      <c r="E11" s="27" t="s">
        <v>33</v>
      </c>
      <c r="F11" s="52">
        <v>34171</v>
      </c>
      <c r="G11" s="29">
        <v>4.99</v>
      </c>
      <c r="H11" s="34">
        <v>36114</v>
      </c>
      <c r="I11" s="35">
        <f t="shared" si="0"/>
        <v>180208.86000000002</v>
      </c>
      <c r="J11" s="30">
        <v>17664</v>
      </c>
      <c r="K11" s="36">
        <f t="shared" si="1"/>
        <v>2.0444972826086958</v>
      </c>
      <c r="L11" s="31">
        <v>6</v>
      </c>
      <c r="M11" s="31">
        <v>92</v>
      </c>
      <c r="N11" s="31">
        <v>552</v>
      </c>
      <c r="O11" s="37" t="s">
        <v>0</v>
      </c>
      <c r="P11" s="31">
        <v>33030090</v>
      </c>
      <c r="Q11" s="31"/>
      <c r="R11" s="53" t="s">
        <v>85</v>
      </c>
      <c r="S11" s="38" t="s">
        <v>197</v>
      </c>
      <c r="T11" s="38" t="s">
        <v>21</v>
      </c>
    </row>
    <row r="12" spans="1:20" x14ac:dyDescent="0.25">
      <c r="A12" s="33">
        <v>34187</v>
      </c>
      <c r="B12" s="27" t="s">
        <v>194</v>
      </c>
      <c r="C12" s="28">
        <v>4036221607564</v>
      </c>
      <c r="D12" s="27" t="s">
        <v>32</v>
      </c>
      <c r="E12" s="27" t="s">
        <v>35</v>
      </c>
      <c r="F12" s="52">
        <v>34187</v>
      </c>
      <c r="G12" s="29">
        <v>4.99</v>
      </c>
      <c r="H12" s="34">
        <v>47341</v>
      </c>
      <c r="I12" s="35">
        <f t="shared" si="0"/>
        <v>236231.59</v>
      </c>
      <c r="J12" s="30">
        <v>17664</v>
      </c>
      <c r="K12" s="36">
        <f t="shared" si="1"/>
        <v>2.6800837862318843</v>
      </c>
      <c r="L12" s="31">
        <v>6</v>
      </c>
      <c r="M12" s="31">
        <v>92</v>
      </c>
      <c r="N12" s="31">
        <v>552</v>
      </c>
      <c r="O12" s="37" t="s">
        <v>34</v>
      </c>
      <c r="P12" s="31">
        <v>33030090</v>
      </c>
      <c r="Q12" s="31"/>
      <c r="R12" s="53" t="s">
        <v>85</v>
      </c>
      <c r="S12" s="38" t="s">
        <v>92</v>
      </c>
      <c r="T12" s="38" t="s">
        <v>21</v>
      </c>
    </row>
    <row r="13" spans="1:20" x14ac:dyDescent="0.25">
      <c r="A13" s="33">
        <v>34188</v>
      </c>
      <c r="B13" s="27" t="s">
        <v>194</v>
      </c>
      <c r="C13" s="28">
        <v>4036221607571</v>
      </c>
      <c r="D13" s="27" t="s">
        <v>32</v>
      </c>
      <c r="E13" s="27" t="s">
        <v>36</v>
      </c>
      <c r="F13" s="52">
        <v>34188</v>
      </c>
      <c r="G13" s="29">
        <v>4.99</v>
      </c>
      <c r="H13" s="34">
        <v>45685</v>
      </c>
      <c r="I13" s="35">
        <f t="shared" si="0"/>
        <v>227968.15000000002</v>
      </c>
      <c r="J13" s="30">
        <v>17664</v>
      </c>
      <c r="K13" s="36">
        <f t="shared" si="1"/>
        <v>2.5863337862318843</v>
      </c>
      <c r="L13" s="31">
        <v>6</v>
      </c>
      <c r="M13" s="31">
        <v>92</v>
      </c>
      <c r="N13" s="31">
        <v>552</v>
      </c>
      <c r="O13" s="37" t="s">
        <v>34</v>
      </c>
      <c r="P13" s="31">
        <v>33030090</v>
      </c>
      <c r="Q13" s="31"/>
      <c r="R13" s="53" t="s">
        <v>85</v>
      </c>
      <c r="S13" s="38" t="s">
        <v>92</v>
      </c>
      <c r="T13" s="38" t="s">
        <v>21</v>
      </c>
    </row>
    <row r="14" spans="1:20" x14ac:dyDescent="0.25">
      <c r="A14" s="33">
        <v>34194</v>
      </c>
      <c r="B14" s="27" t="s">
        <v>194</v>
      </c>
      <c r="C14" s="28">
        <v>4036221607588</v>
      </c>
      <c r="D14" s="27" t="s">
        <v>32</v>
      </c>
      <c r="E14" s="27" t="s">
        <v>37</v>
      </c>
      <c r="F14" s="52">
        <v>34194</v>
      </c>
      <c r="G14" s="29">
        <v>4.99</v>
      </c>
      <c r="H14" s="34">
        <v>34422</v>
      </c>
      <c r="I14" s="35">
        <f t="shared" si="0"/>
        <v>171765.78</v>
      </c>
      <c r="J14" s="30">
        <v>17664</v>
      </c>
      <c r="K14" s="36">
        <f t="shared" si="1"/>
        <v>1.9487092391304348</v>
      </c>
      <c r="L14" s="31">
        <v>6</v>
      </c>
      <c r="M14" s="31">
        <v>92</v>
      </c>
      <c r="N14" s="31">
        <v>552</v>
      </c>
      <c r="O14" s="37" t="s">
        <v>34</v>
      </c>
      <c r="P14" s="31">
        <v>33030090</v>
      </c>
      <c r="Q14" s="31"/>
      <c r="R14" s="53" t="s">
        <v>85</v>
      </c>
      <c r="S14" s="38" t="s">
        <v>92</v>
      </c>
      <c r="T14" s="38" t="s">
        <v>21</v>
      </c>
    </row>
    <row r="15" spans="1:20" x14ac:dyDescent="0.25">
      <c r="A15" s="33">
        <v>34210</v>
      </c>
      <c r="B15" s="27" t="s">
        <v>194</v>
      </c>
      <c r="C15" s="28">
        <v>4036221607595</v>
      </c>
      <c r="D15" s="27" t="s">
        <v>32</v>
      </c>
      <c r="E15" s="27" t="s">
        <v>38</v>
      </c>
      <c r="F15" s="52">
        <v>34210</v>
      </c>
      <c r="G15" s="29">
        <v>4.99</v>
      </c>
      <c r="H15" s="34">
        <v>26827</v>
      </c>
      <c r="I15" s="35">
        <f t="shared" si="0"/>
        <v>133866.73000000001</v>
      </c>
      <c r="J15" s="30">
        <v>17664</v>
      </c>
      <c r="K15" s="36">
        <f t="shared" si="1"/>
        <v>1.5187386775362319</v>
      </c>
      <c r="L15" s="31">
        <v>6</v>
      </c>
      <c r="M15" s="31">
        <v>92</v>
      </c>
      <c r="N15" s="31">
        <v>552</v>
      </c>
      <c r="O15" s="37" t="s">
        <v>34</v>
      </c>
      <c r="P15" s="31">
        <v>33030090</v>
      </c>
      <c r="Q15" s="31"/>
      <c r="R15" s="53" t="s">
        <v>85</v>
      </c>
      <c r="S15" s="38" t="s">
        <v>92</v>
      </c>
      <c r="T15" s="38" t="s">
        <v>21</v>
      </c>
    </row>
    <row r="16" spans="1:20" x14ac:dyDescent="0.25">
      <c r="A16" s="33">
        <v>34211</v>
      </c>
      <c r="B16" s="27" t="s">
        <v>194</v>
      </c>
      <c r="C16" s="28">
        <v>4036221607601</v>
      </c>
      <c r="D16" s="27" t="s">
        <v>32</v>
      </c>
      <c r="E16" s="27" t="s">
        <v>39</v>
      </c>
      <c r="F16" s="52">
        <v>34211</v>
      </c>
      <c r="G16" s="29">
        <v>4.99</v>
      </c>
      <c r="H16" s="34">
        <v>26062</v>
      </c>
      <c r="I16" s="35">
        <f t="shared" si="0"/>
        <v>130049.38</v>
      </c>
      <c r="J16" s="30">
        <v>17664</v>
      </c>
      <c r="K16" s="36">
        <f t="shared" si="1"/>
        <v>1.4754302536231885</v>
      </c>
      <c r="L16" s="31">
        <v>6</v>
      </c>
      <c r="M16" s="31">
        <v>92</v>
      </c>
      <c r="N16" s="31">
        <v>552</v>
      </c>
      <c r="O16" s="37" t="s">
        <v>34</v>
      </c>
      <c r="P16" s="31">
        <v>33030090</v>
      </c>
      <c r="Q16" s="31"/>
      <c r="R16" s="53" t="s">
        <v>118</v>
      </c>
      <c r="S16" s="38"/>
      <c r="T16" s="38" t="s">
        <v>21</v>
      </c>
    </row>
    <row r="17" spans="1:20" x14ac:dyDescent="0.25">
      <c r="A17" s="33">
        <v>972833</v>
      </c>
      <c r="B17" s="27" t="s">
        <v>239</v>
      </c>
      <c r="C17" s="28">
        <v>4036221602958</v>
      </c>
      <c r="D17" s="27" t="s">
        <v>32</v>
      </c>
      <c r="E17" s="27" t="s">
        <v>39</v>
      </c>
      <c r="F17" s="52">
        <v>972833</v>
      </c>
      <c r="G17" s="29">
        <v>19.989999999999998</v>
      </c>
      <c r="H17" s="34">
        <v>864</v>
      </c>
      <c r="I17" s="35">
        <f t="shared" si="0"/>
        <v>17271.359999999997</v>
      </c>
      <c r="J17" s="30">
        <v>864</v>
      </c>
      <c r="K17" s="36">
        <f t="shared" si="1"/>
        <v>1</v>
      </c>
      <c r="L17" s="31">
        <v>24</v>
      </c>
      <c r="M17" s="31">
        <v>1</v>
      </c>
      <c r="N17" s="31">
        <v>24</v>
      </c>
      <c r="O17" s="37" t="s">
        <v>34</v>
      </c>
      <c r="P17" s="31">
        <v>33030090</v>
      </c>
      <c r="Q17" s="31"/>
      <c r="R17" s="53" t="s">
        <v>118</v>
      </c>
      <c r="S17" s="38"/>
      <c r="T17" s="38" t="s">
        <v>21</v>
      </c>
    </row>
    <row r="18" spans="1:20" x14ac:dyDescent="0.25">
      <c r="A18" s="33">
        <v>972839</v>
      </c>
      <c r="B18" s="38" t="s">
        <v>210</v>
      </c>
      <c r="C18" s="39">
        <v>4036221603009</v>
      </c>
      <c r="D18" s="38" t="s">
        <v>32</v>
      </c>
      <c r="E18" s="38" t="s">
        <v>35</v>
      </c>
      <c r="F18" s="52">
        <v>972839</v>
      </c>
      <c r="G18" s="40">
        <v>7.99</v>
      </c>
      <c r="H18" s="34">
        <v>41477</v>
      </c>
      <c r="I18" s="35">
        <f t="shared" si="0"/>
        <v>331401.23</v>
      </c>
      <c r="J18" s="30">
        <v>5544</v>
      </c>
      <c r="K18" s="36">
        <f t="shared" si="1"/>
        <v>7.4814213564213565</v>
      </c>
      <c r="L18" s="31">
        <v>154</v>
      </c>
      <c r="M18" s="31">
        <v>1</v>
      </c>
      <c r="N18" s="31">
        <v>154</v>
      </c>
      <c r="O18" s="37" t="s">
        <v>34</v>
      </c>
      <c r="P18" s="31">
        <v>33030090</v>
      </c>
      <c r="Q18" s="31" t="s">
        <v>40</v>
      </c>
      <c r="R18" s="53" t="s">
        <v>118</v>
      </c>
      <c r="S18" s="38"/>
      <c r="T18" s="38" t="s">
        <v>21</v>
      </c>
    </row>
    <row r="19" spans="1:20" x14ac:dyDescent="0.25">
      <c r="A19" s="33">
        <v>972840</v>
      </c>
      <c r="B19" s="38" t="s">
        <v>210</v>
      </c>
      <c r="C19" s="39">
        <v>4036221603016</v>
      </c>
      <c r="D19" s="38" t="s">
        <v>32</v>
      </c>
      <c r="E19" s="38" t="s">
        <v>39</v>
      </c>
      <c r="F19" s="52">
        <v>972840</v>
      </c>
      <c r="G19" s="40">
        <v>7.99</v>
      </c>
      <c r="H19" s="34">
        <v>39246</v>
      </c>
      <c r="I19" s="35">
        <f t="shared" si="0"/>
        <v>313575.54000000004</v>
      </c>
      <c r="J19" s="30">
        <v>5544</v>
      </c>
      <c r="K19" s="36">
        <f t="shared" si="1"/>
        <v>7.079004329004329</v>
      </c>
      <c r="L19" s="31">
        <v>154</v>
      </c>
      <c r="M19" s="31">
        <v>1</v>
      </c>
      <c r="N19" s="31">
        <v>154</v>
      </c>
      <c r="O19" s="37" t="s">
        <v>41</v>
      </c>
      <c r="P19" s="31">
        <v>33030090</v>
      </c>
      <c r="Q19" s="31"/>
      <c r="R19" s="53" t="s">
        <v>89</v>
      </c>
      <c r="S19" s="38"/>
      <c r="T19" s="38" t="s">
        <v>21</v>
      </c>
    </row>
    <row r="20" spans="1:20" x14ac:dyDescent="0.25">
      <c r="A20" s="33">
        <v>972841</v>
      </c>
      <c r="B20" s="38" t="s">
        <v>210</v>
      </c>
      <c r="C20" s="39">
        <v>4036221603023</v>
      </c>
      <c r="D20" s="38" t="s">
        <v>32</v>
      </c>
      <c r="E20" s="38" t="s">
        <v>36</v>
      </c>
      <c r="F20" s="52">
        <v>972841</v>
      </c>
      <c r="G20" s="40">
        <v>7.99</v>
      </c>
      <c r="H20" s="34">
        <v>41971</v>
      </c>
      <c r="I20" s="35">
        <f t="shared" si="0"/>
        <v>335348.29000000004</v>
      </c>
      <c r="J20" s="30">
        <v>5544</v>
      </c>
      <c r="K20" s="36">
        <f t="shared" si="1"/>
        <v>7.5705266955266959</v>
      </c>
      <c r="L20" s="31">
        <v>154</v>
      </c>
      <c r="M20" s="31">
        <v>1</v>
      </c>
      <c r="N20" s="31">
        <v>154</v>
      </c>
      <c r="O20" s="37" t="s">
        <v>34</v>
      </c>
      <c r="P20" s="31">
        <v>33030090</v>
      </c>
      <c r="Q20" s="31"/>
      <c r="R20" s="53" t="s">
        <v>89</v>
      </c>
      <c r="S20" s="38"/>
      <c r="T20" s="38" t="s">
        <v>21</v>
      </c>
    </row>
    <row r="21" spans="1:20" x14ac:dyDescent="0.25">
      <c r="A21" s="33">
        <v>972843</v>
      </c>
      <c r="B21" s="38" t="s">
        <v>210</v>
      </c>
      <c r="C21" s="39">
        <v>4036221603030</v>
      </c>
      <c r="D21" s="38" t="s">
        <v>32</v>
      </c>
      <c r="E21" s="38" t="s">
        <v>33</v>
      </c>
      <c r="F21" s="52">
        <v>972843</v>
      </c>
      <c r="G21" s="40">
        <v>7.99</v>
      </c>
      <c r="H21" s="34">
        <v>23676</v>
      </c>
      <c r="I21" s="35">
        <f t="shared" si="0"/>
        <v>189171.24</v>
      </c>
      <c r="J21" s="30">
        <v>5544</v>
      </c>
      <c r="K21" s="36">
        <f t="shared" si="1"/>
        <v>4.2705627705627709</v>
      </c>
      <c r="L21" s="31">
        <v>154</v>
      </c>
      <c r="M21" s="31">
        <v>1</v>
      </c>
      <c r="N21" s="31">
        <v>154</v>
      </c>
      <c r="O21" s="37" t="s">
        <v>34</v>
      </c>
      <c r="P21" s="31">
        <v>33030090</v>
      </c>
      <c r="Q21" s="31"/>
      <c r="R21" s="53" t="s">
        <v>85</v>
      </c>
      <c r="S21" s="38" t="s">
        <v>92</v>
      </c>
      <c r="T21" s="38" t="s">
        <v>21</v>
      </c>
    </row>
    <row r="22" spans="1:20" x14ac:dyDescent="0.25">
      <c r="A22" s="33">
        <v>972845</v>
      </c>
      <c r="B22" s="38" t="s">
        <v>210</v>
      </c>
      <c r="C22" s="39">
        <v>4036221603047</v>
      </c>
      <c r="D22" s="38" t="s">
        <v>32</v>
      </c>
      <c r="E22" s="38" t="s">
        <v>37</v>
      </c>
      <c r="F22" s="52">
        <v>972845</v>
      </c>
      <c r="G22" s="40">
        <v>7.99</v>
      </c>
      <c r="H22" s="34">
        <v>33838</v>
      </c>
      <c r="I22" s="35">
        <f t="shared" si="0"/>
        <v>270365.62</v>
      </c>
      <c r="J22" s="30">
        <v>5544</v>
      </c>
      <c r="K22" s="36">
        <f t="shared" si="1"/>
        <v>6.1035353535353538</v>
      </c>
      <c r="L22" s="31">
        <v>154</v>
      </c>
      <c r="M22" s="31">
        <v>1</v>
      </c>
      <c r="N22" s="31">
        <v>154</v>
      </c>
      <c r="O22" s="37" t="s">
        <v>41</v>
      </c>
      <c r="P22" s="31">
        <v>33030090</v>
      </c>
      <c r="Q22" s="31"/>
      <c r="R22" s="53" t="s">
        <v>85</v>
      </c>
      <c r="S22" s="38" t="s">
        <v>92</v>
      </c>
      <c r="T22" s="38" t="s">
        <v>21</v>
      </c>
    </row>
    <row r="23" spans="1:20" x14ac:dyDescent="0.25">
      <c r="A23" s="33">
        <v>972846</v>
      </c>
      <c r="B23" s="38" t="s">
        <v>210</v>
      </c>
      <c r="C23" s="39">
        <v>4036221603054</v>
      </c>
      <c r="D23" s="38" t="s">
        <v>32</v>
      </c>
      <c r="E23" s="38" t="s">
        <v>38</v>
      </c>
      <c r="F23" s="52">
        <v>972846</v>
      </c>
      <c r="G23" s="40">
        <v>7.99</v>
      </c>
      <c r="H23" s="34">
        <v>32770</v>
      </c>
      <c r="I23" s="35">
        <f t="shared" si="0"/>
        <v>261832.30000000002</v>
      </c>
      <c r="J23" s="30">
        <v>5544</v>
      </c>
      <c r="K23" s="36">
        <f t="shared" si="1"/>
        <v>5.9108946608946606</v>
      </c>
      <c r="L23" s="31">
        <v>154</v>
      </c>
      <c r="M23" s="31">
        <v>1</v>
      </c>
      <c r="N23" s="31">
        <v>154</v>
      </c>
      <c r="O23" s="37" t="s">
        <v>34</v>
      </c>
      <c r="P23" s="31">
        <v>33030090</v>
      </c>
      <c r="Q23" s="31"/>
      <c r="R23" s="53" t="s">
        <v>85</v>
      </c>
      <c r="S23" s="38" t="s">
        <v>92</v>
      </c>
      <c r="T23" s="38" t="s">
        <v>21</v>
      </c>
    </row>
    <row r="24" spans="1:20" x14ac:dyDescent="0.25">
      <c r="A24" s="33">
        <v>940780</v>
      </c>
      <c r="B24" s="38" t="s">
        <v>42</v>
      </c>
      <c r="C24" s="39">
        <v>4036221600923</v>
      </c>
      <c r="D24" s="38" t="s">
        <v>43</v>
      </c>
      <c r="E24" s="38" t="s">
        <v>44</v>
      </c>
      <c r="F24" s="52">
        <v>940780</v>
      </c>
      <c r="G24" s="40">
        <v>3.99</v>
      </c>
      <c r="H24" s="34">
        <v>25210</v>
      </c>
      <c r="I24" s="35">
        <f t="shared" si="0"/>
        <v>100587.90000000001</v>
      </c>
      <c r="J24" s="30">
        <v>6720</v>
      </c>
      <c r="K24" s="36">
        <f t="shared" si="1"/>
        <v>3.7514880952380953</v>
      </c>
      <c r="L24" s="31">
        <v>12</v>
      </c>
      <c r="M24" s="31">
        <v>1</v>
      </c>
      <c r="N24" s="31">
        <v>12</v>
      </c>
      <c r="O24" s="37" t="s">
        <v>45</v>
      </c>
      <c r="P24" s="31">
        <v>33049900</v>
      </c>
      <c r="Q24" s="31"/>
      <c r="R24" s="53" t="s">
        <v>85</v>
      </c>
      <c r="S24" s="38" t="s">
        <v>92</v>
      </c>
      <c r="T24" s="38" t="s">
        <v>21</v>
      </c>
    </row>
    <row r="25" spans="1:20" x14ac:dyDescent="0.25">
      <c r="A25" s="33">
        <v>949179</v>
      </c>
      <c r="B25" s="27" t="s">
        <v>46</v>
      </c>
      <c r="C25" s="28">
        <v>4036221601234</v>
      </c>
      <c r="D25" s="27" t="s">
        <v>43</v>
      </c>
      <c r="E25" s="27" t="s">
        <v>47</v>
      </c>
      <c r="F25" s="52">
        <v>949179</v>
      </c>
      <c r="G25" s="29">
        <v>2.99</v>
      </c>
      <c r="H25" s="34">
        <v>23202</v>
      </c>
      <c r="I25" s="35">
        <f t="shared" si="0"/>
        <v>69373.98000000001</v>
      </c>
      <c r="J25" s="30">
        <v>4800</v>
      </c>
      <c r="K25" s="36">
        <f t="shared" si="1"/>
        <v>4.8337500000000002</v>
      </c>
      <c r="L25" s="31">
        <v>12</v>
      </c>
      <c r="M25" s="31">
        <v>1</v>
      </c>
      <c r="N25" s="31">
        <v>12</v>
      </c>
      <c r="O25" s="37" t="s">
        <v>45</v>
      </c>
      <c r="P25" s="31">
        <v>34013000</v>
      </c>
      <c r="Q25" s="31"/>
      <c r="R25" s="53" t="s">
        <v>85</v>
      </c>
      <c r="S25" s="38" t="s">
        <v>92</v>
      </c>
      <c r="T25" s="38" t="s">
        <v>21</v>
      </c>
    </row>
    <row r="26" spans="1:20" ht="30" x14ac:dyDescent="0.25">
      <c r="A26" s="33">
        <v>974768</v>
      </c>
      <c r="B26" s="43" t="s">
        <v>240</v>
      </c>
      <c r="C26" s="28">
        <v>4036221604143</v>
      </c>
      <c r="D26" s="27" t="s">
        <v>43</v>
      </c>
      <c r="E26" s="27" t="s">
        <v>47</v>
      </c>
      <c r="F26" s="52">
        <v>974768</v>
      </c>
      <c r="G26" s="29">
        <v>9.99</v>
      </c>
      <c r="H26" s="34">
        <v>949</v>
      </c>
      <c r="I26" s="35">
        <f t="shared" si="0"/>
        <v>9480.51</v>
      </c>
      <c r="J26" s="42">
        <v>1200</v>
      </c>
      <c r="K26" s="36">
        <f t="shared" si="1"/>
        <v>0.79083333333333339</v>
      </c>
      <c r="L26" s="31">
        <v>6</v>
      </c>
      <c r="M26" s="31">
        <v>5</v>
      </c>
      <c r="N26" s="31">
        <v>30</v>
      </c>
      <c r="O26" s="37" t="s">
        <v>48</v>
      </c>
      <c r="P26" s="31">
        <v>33049900</v>
      </c>
      <c r="Q26" s="31"/>
      <c r="R26" s="53" t="s">
        <v>85</v>
      </c>
      <c r="S26" s="38" t="s">
        <v>92</v>
      </c>
      <c r="T26" s="38" t="s">
        <v>21</v>
      </c>
    </row>
    <row r="27" spans="1:20" x14ac:dyDescent="0.25">
      <c r="A27" s="33">
        <v>977703</v>
      </c>
      <c r="B27" s="27" t="s">
        <v>49</v>
      </c>
      <c r="C27" s="28">
        <v>4036221603078</v>
      </c>
      <c r="D27" s="27" t="s">
        <v>43</v>
      </c>
      <c r="E27" s="27" t="s">
        <v>50</v>
      </c>
      <c r="F27" s="52">
        <v>977703</v>
      </c>
      <c r="G27" s="29">
        <v>9.99</v>
      </c>
      <c r="H27" s="34">
        <v>37562</v>
      </c>
      <c r="I27" s="35">
        <f t="shared" si="0"/>
        <v>375244.38</v>
      </c>
      <c r="J27" s="30">
        <v>4200</v>
      </c>
      <c r="K27" s="36">
        <f t="shared" si="1"/>
        <v>8.9433333333333334</v>
      </c>
      <c r="L27" s="31">
        <v>12</v>
      </c>
      <c r="M27" s="31">
        <v>1</v>
      </c>
      <c r="N27" s="31">
        <v>12</v>
      </c>
      <c r="O27" s="37" t="s">
        <v>51</v>
      </c>
      <c r="P27" s="31">
        <v>33049900</v>
      </c>
      <c r="Q27" s="31" t="s">
        <v>40</v>
      </c>
      <c r="R27" s="53" t="s">
        <v>118</v>
      </c>
      <c r="S27" s="38"/>
      <c r="T27" s="38" t="s">
        <v>21</v>
      </c>
    </row>
    <row r="28" spans="1:20" x14ac:dyDescent="0.25">
      <c r="A28" s="33">
        <v>977705</v>
      </c>
      <c r="B28" s="27" t="s">
        <v>212</v>
      </c>
      <c r="C28" s="28">
        <v>4036221603085</v>
      </c>
      <c r="D28" s="27" t="s">
        <v>43</v>
      </c>
      <c r="E28" s="27" t="s">
        <v>50</v>
      </c>
      <c r="F28" s="52">
        <v>977705</v>
      </c>
      <c r="G28" s="29">
        <v>9.99</v>
      </c>
      <c r="H28" s="34">
        <v>54542</v>
      </c>
      <c r="I28" s="35">
        <f t="shared" si="0"/>
        <v>544874.57999999996</v>
      </c>
      <c r="J28" s="30">
        <v>4200</v>
      </c>
      <c r="K28" s="36">
        <f t="shared" si="1"/>
        <v>12.986190476190476</v>
      </c>
      <c r="L28" s="31">
        <v>12</v>
      </c>
      <c r="M28" s="31">
        <v>1</v>
      </c>
      <c r="N28" s="31">
        <v>12</v>
      </c>
      <c r="O28" s="37" t="s">
        <v>51</v>
      </c>
      <c r="P28" s="31">
        <v>33049900</v>
      </c>
      <c r="Q28" s="31" t="s">
        <v>225</v>
      </c>
      <c r="R28" s="53" t="s">
        <v>85</v>
      </c>
      <c r="S28" s="38" t="s">
        <v>92</v>
      </c>
      <c r="T28" s="38" t="s">
        <v>21</v>
      </c>
    </row>
    <row r="29" spans="1:20" x14ac:dyDescent="0.25">
      <c r="A29" s="33">
        <v>977707</v>
      </c>
      <c r="B29" s="38" t="s">
        <v>52</v>
      </c>
      <c r="C29" s="39">
        <v>4036221603092</v>
      </c>
      <c r="D29" s="38" t="s">
        <v>43</v>
      </c>
      <c r="E29" s="38" t="s">
        <v>50</v>
      </c>
      <c r="F29" s="52">
        <v>977707</v>
      </c>
      <c r="G29" s="40">
        <v>9.99</v>
      </c>
      <c r="H29" s="34">
        <v>53214</v>
      </c>
      <c r="I29" s="35">
        <f t="shared" si="0"/>
        <v>531607.86</v>
      </c>
      <c r="J29" s="30">
        <v>4368</v>
      </c>
      <c r="K29" s="36">
        <f t="shared" si="1"/>
        <v>12.182692307692308</v>
      </c>
      <c r="L29" s="31">
        <v>12</v>
      </c>
      <c r="M29" s="31">
        <v>1</v>
      </c>
      <c r="N29" s="31">
        <v>12</v>
      </c>
      <c r="O29" s="37" t="s">
        <v>51</v>
      </c>
      <c r="P29" s="31">
        <v>33049900</v>
      </c>
      <c r="Q29" s="31" t="s">
        <v>225</v>
      </c>
      <c r="R29" s="53" t="s">
        <v>85</v>
      </c>
      <c r="S29" s="38" t="s">
        <v>226</v>
      </c>
      <c r="T29" s="38" t="s">
        <v>21</v>
      </c>
    </row>
    <row r="30" spans="1:20" x14ac:dyDescent="0.25">
      <c r="A30" s="33">
        <v>978026</v>
      </c>
      <c r="B30" s="38" t="s">
        <v>53</v>
      </c>
      <c r="C30" s="39">
        <v>4036221604266</v>
      </c>
      <c r="D30" s="38" t="s">
        <v>43</v>
      </c>
      <c r="E30" s="38" t="s">
        <v>47</v>
      </c>
      <c r="F30" s="52">
        <v>978026</v>
      </c>
      <c r="G30" s="40">
        <v>4.99</v>
      </c>
      <c r="H30" s="34">
        <v>120531</v>
      </c>
      <c r="I30" s="35">
        <f t="shared" si="0"/>
        <v>601449.69000000006</v>
      </c>
      <c r="J30" s="30">
        <v>2688</v>
      </c>
      <c r="K30" s="36">
        <f t="shared" si="1"/>
        <v>44.840401785714285</v>
      </c>
      <c r="L30" s="31">
        <v>6</v>
      </c>
      <c r="M30" s="31">
        <v>1</v>
      </c>
      <c r="N30" s="31">
        <v>6</v>
      </c>
      <c r="O30" s="37" t="s">
        <v>45</v>
      </c>
      <c r="P30" s="31">
        <v>33043000</v>
      </c>
      <c r="Q30" s="31"/>
      <c r="R30" s="53" t="s">
        <v>85</v>
      </c>
      <c r="S30" s="38" t="s">
        <v>92</v>
      </c>
      <c r="T30" s="38" t="s">
        <v>21</v>
      </c>
    </row>
    <row r="31" spans="1:20" x14ac:dyDescent="0.25">
      <c r="A31" s="33">
        <v>945514</v>
      </c>
      <c r="B31" s="27" t="s">
        <v>54</v>
      </c>
      <c r="C31" s="28">
        <v>4036221601470</v>
      </c>
      <c r="D31" s="27" t="s">
        <v>55</v>
      </c>
      <c r="E31" s="27" t="s">
        <v>56</v>
      </c>
      <c r="F31" s="52">
        <v>945514</v>
      </c>
      <c r="G31" s="29">
        <v>17.989999999999998</v>
      </c>
      <c r="H31" s="34">
        <v>2400</v>
      </c>
      <c r="I31" s="35">
        <f t="shared" si="0"/>
        <v>43175.999999999993</v>
      </c>
      <c r="J31" s="30">
        <v>7680</v>
      </c>
      <c r="K31" s="36">
        <f t="shared" si="1"/>
        <v>0.3125</v>
      </c>
      <c r="L31" s="31">
        <v>6</v>
      </c>
      <c r="M31" s="31">
        <v>40</v>
      </c>
      <c r="N31" s="31">
        <v>240</v>
      </c>
      <c r="O31" s="37" t="s">
        <v>48</v>
      </c>
      <c r="P31" s="31">
        <v>33049900</v>
      </c>
      <c r="Q31" s="31"/>
      <c r="R31" s="53" t="s">
        <v>85</v>
      </c>
      <c r="S31" s="38" t="s">
        <v>92</v>
      </c>
      <c r="T31" s="38" t="s">
        <v>21</v>
      </c>
    </row>
    <row r="32" spans="1:20" x14ac:dyDescent="0.25">
      <c r="A32" s="33">
        <v>945518</v>
      </c>
      <c r="B32" s="27" t="s">
        <v>58</v>
      </c>
      <c r="C32" s="28">
        <v>4036221601654</v>
      </c>
      <c r="D32" s="27" t="s">
        <v>55</v>
      </c>
      <c r="E32" s="27" t="s">
        <v>57</v>
      </c>
      <c r="F32" s="52">
        <v>945518</v>
      </c>
      <c r="G32" s="29">
        <v>19.989999999999998</v>
      </c>
      <c r="H32" s="34">
        <v>16643</v>
      </c>
      <c r="I32" s="35">
        <f t="shared" si="0"/>
        <v>332693.56999999995</v>
      </c>
      <c r="J32" s="30">
        <v>1152</v>
      </c>
      <c r="K32" s="36">
        <f t="shared" si="1"/>
        <v>14.447048611111111</v>
      </c>
      <c r="L32" s="31">
        <v>6</v>
      </c>
      <c r="M32" s="31">
        <v>6</v>
      </c>
      <c r="N32" s="31">
        <v>36</v>
      </c>
      <c r="O32" s="37" t="s">
        <v>48</v>
      </c>
      <c r="P32" s="31">
        <v>33049900</v>
      </c>
      <c r="Q32" s="31"/>
      <c r="R32" s="53" t="s">
        <v>85</v>
      </c>
      <c r="S32" s="38" t="s">
        <v>92</v>
      </c>
      <c r="T32" s="38" t="s">
        <v>21</v>
      </c>
    </row>
    <row r="33" spans="1:20" x14ac:dyDescent="0.25">
      <c r="A33" s="33">
        <v>945520</v>
      </c>
      <c r="B33" s="27" t="s">
        <v>59</v>
      </c>
      <c r="C33" s="28">
        <v>4036221601661</v>
      </c>
      <c r="D33" s="27" t="s">
        <v>55</v>
      </c>
      <c r="E33" s="27" t="s">
        <v>57</v>
      </c>
      <c r="F33" s="52">
        <v>945520</v>
      </c>
      <c r="G33" s="29">
        <v>14.99</v>
      </c>
      <c r="H33" s="34">
        <v>22230</v>
      </c>
      <c r="I33" s="35">
        <f t="shared" si="0"/>
        <v>333227.7</v>
      </c>
      <c r="J33" s="30">
        <v>1152</v>
      </c>
      <c r="K33" s="36">
        <f t="shared" si="1"/>
        <v>19.296875</v>
      </c>
      <c r="L33" s="31">
        <v>6</v>
      </c>
      <c r="M33" s="31">
        <v>6</v>
      </c>
      <c r="N33" s="31">
        <v>36</v>
      </c>
      <c r="O33" s="37" t="s">
        <v>48</v>
      </c>
      <c r="P33" s="31">
        <v>33049900</v>
      </c>
      <c r="Q33" s="31"/>
      <c r="R33" s="53" t="s">
        <v>85</v>
      </c>
      <c r="S33" s="38" t="s">
        <v>92</v>
      </c>
      <c r="T33" s="38" t="s">
        <v>21</v>
      </c>
    </row>
    <row r="34" spans="1:20" x14ac:dyDescent="0.25">
      <c r="A34" s="33">
        <v>945522</v>
      </c>
      <c r="B34" s="27" t="s">
        <v>60</v>
      </c>
      <c r="C34" s="28">
        <v>4036221601609</v>
      </c>
      <c r="D34" s="27" t="s">
        <v>55</v>
      </c>
      <c r="E34" s="27" t="s">
        <v>57</v>
      </c>
      <c r="F34" s="52">
        <v>945522</v>
      </c>
      <c r="G34" s="29">
        <v>24.99</v>
      </c>
      <c r="H34" s="34">
        <v>34848</v>
      </c>
      <c r="I34" s="35">
        <f t="shared" si="0"/>
        <v>870851.5199999999</v>
      </c>
      <c r="J34" s="30">
        <v>1536</v>
      </c>
      <c r="K34" s="36">
        <f t="shared" si="1"/>
        <v>22.6875</v>
      </c>
      <c r="L34" s="31">
        <v>6</v>
      </c>
      <c r="M34" s="31">
        <v>8</v>
      </c>
      <c r="N34" s="31">
        <v>48</v>
      </c>
      <c r="O34" s="37" t="s">
        <v>48</v>
      </c>
      <c r="P34" s="31">
        <v>33049900</v>
      </c>
      <c r="Q34" s="31"/>
      <c r="R34" s="53" t="s">
        <v>85</v>
      </c>
      <c r="S34" s="38" t="s">
        <v>92</v>
      </c>
      <c r="T34" s="38" t="s">
        <v>21</v>
      </c>
    </row>
    <row r="35" spans="1:20" x14ac:dyDescent="0.25">
      <c r="A35" s="33">
        <v>945523</v>
      </c>
      <c r="B35" s="27" t="s">
        <v>61</v>
      </c>
      <c r="C35" s="28">
        <v>4036221601678</v>
      </c>
      <c r="D35" s="27" t="s">
        <v>55</v>
      </c>
      <c r="E35" s="27" t="s">
        <v>62</v>
      </c>
      <c r="F35" s="52">
        <v>945523</v>
      </c>
      <c r="G35" s="29">
        <v>29.99</v>
      </c>
      <c r="H35" s="34">
        <v>4079</v>
      </c>
      <c r="I35" s="35">
        <f t="shared" ref="I35:I66" si="2">G35*H35</f>
        <v>122329.20999999999</v>
      </c>
      <c r="J35" s="30">
        <v>1536</v>
      </c>
      <c r="K35" s="36">
        <f t="shared" ref="K35:K66" si="3">H35/J35</f>
        <v>2.6555989583333335</v>
      </c>
      <c r="L35" s="31">
        <v>6</v>
      </c>
      <c r="M35" s="31">
        <v>8</v>
      </c>
      <c r="N35" s="31">
        <v>48</v>
      </c>
      <c r="O35" s="37" t="s">
        <v>48</v>
      </c>
      <c r="P35" s="31">
        <v>33049900</v>
      </c>
      <c r="Q35" s="31"/>
      <c r="R35" s="53" t="s">
        <v>85</v>
      </c>
      <c r="S35" s="38" t="s">
        <v>92</v>
      </c>
      <c r="T35" s="38" t="s">
        <v>21</v>
      </c>
    </row>
    <row r="36" spans="1:20" x14ac:dyDescent="0.25">
      <c r="A36" s="33">
        <v>945529</v>
      </c>
      <c r="B36" s="27" t="s">
        <v>63</v>
      </c>
      <c r="C36" s="28">
        <v>4036221601364</v>
      </c>
      <c r="D36" s="27" t="s">
        <v>55</v>
      </c>
      <c r="E36" s="27" t="s">
        <v>64</v>
      </c>
      <c r="F36" s="52">
        <v>945529</v>
      </c>
      <c r="G36" s="29">
        <v>24.99</v>
      </c>
      <c r="H36" s="34">
        <v>45397</v>
      </c>
      <c r="I36" s="35">
        <f t="shared" si="2"/>
        <v>1134471.03</v>
      </c>
      <c r="J36" s="30">
        <v>3840</v>
      </c>
      <c r="K36" s="36">
        <f t="shared" si="3"/>
        <v>11.822135416666667</v>
      </c>
      <c r="L36" s="31">
        <v>6</v>
      </c>
      <c r="M36" s="31">
        <v>20</v>
      </c>
      <c r="N36" s="31">
        <v>120</v>
      </c>
      <c r="O36" s="37" t="s">
        <v>48</v>
      </c>
      <c r="P36" s="31">
        <v>33049900</v>
      </c>
      <c r="Q36" s="31"/>
      <c r="R36" s="53" t="s">
        <v>85</v>
      </c>
      <c r="S36" s="38" t="s">
        <v>92</v>
      </c>
      <c r="T36" s="38" t="s">
        <v>21</v>
      </c>
    </row>
    <row r="37" spans="1:20" x14ac:dyDescent="0.25">
      <c r="A37" s="33">
        <v>947460</v>
      </c>
      <c r="B37" s="27" t="s">
        <v>66</v>
      </c>
      <c r="C37" s="28">
        <v>4036221601531</v>
      </c>
      <c r="D37" s="27" t="s">
        <v>55</v>
      </c>
      <c r="E37" s="27" t="s">
        <v>65</v>
      </c>
      <c r="F37" s="52">
        <v>947460</v>
      </c>
      <c r="G37" s="29">
        <v>19.989999999999998</v>
      </c>
      <c r="H37" s="34">
        <v>16507</v>
      </c>
      <c r="I37" s="35">
        <f t="shared" si="2"/>
        <v>329974.93</v>
      </c>
      <c r="J37" s="30">
        <v>1728</v>
      </c>
      <c r="K37" s="36">
        <f t="shared" si="3"/>
        <v>9.5526620370370363</v>
      </c>
      <c r="L37" s="31">
        <v>6</v>
      </c>
      <c r="M37" s="31">
        <v>4</v>
      </c>
      <c r="N37" s="31">
        <v>24</v>
      </c>
      <c r="O37" s="37" t="s">
        <v>51</v>
      </c>
      <c r="P37" s="31">
        <v>33049900</v>
      </c>
      <c r="Q37" s="31"/>
      <c r="R37" s="53" t="s">
        <v>85</v>
      </c>
      <c r="S37" s="38" t="s">
        <v>92</v>
      </c>
      <c r="T37" s="38" t="s">
        <v>21</v>
      </c>
    </row>
    <row r="38" spans="1:20" x14ac:dyDescent="0.25">
      <c r="A38" s="33">
        <v>947470</v>
      </c>
      <c r="B38" s="27" t="s">
        <v>67</v>
      </c>
      <c r="C38" s="28">
        <v>4036221601579</v>
      </c>
      <c r="D38" s="27" t="s">
        <v>55</v>
      </c>
      <c r="E38" s="27" t="s">
        <v>68</v>
      </c>
      <c r="F38" s="52">
        <v>947470</v>
      </c>
      <c r="G38" s="29">
        <v>19.989999999999998</v>
      </c>
      <c r="H38" s="34">
        <v>18791</v>
      </c>
      <c r="I38" s="35">
        <f t="shared" si="2"/>
        <v>375632.08999999997</v>
      </c>
      <c r="J38" s="30">
        <v>2016</v>
      </c>
      <c r="K38" s="36">
        <f t="shared" si="3"/>
        <v>9.3209325396825395</v>
      </c>
      <c r="L38" s="31">
        <v>6</v>
      </c>
      <c r="M38" s="31">
        <v>6</v>
      </c>
      <c r="N38" s="31">
        <v>36</v>
      </c>
      <c r="O38" s="37" t="s">
        <v>51</v>
      </c>
      <c r="P38" s="31">
        <v>33049900</v>
      </c>
      <c r="Q38" s="31"/>
      <c r="R38" s="53" t="s">
        <v>85</v>
      </c>
      <c r="S38" s="38" t="s">
        <v>92</v>
      </c>
      <c r="T38" s="38" t="s">
        <v>21</v>
      </c>
    </row>
    <row r="39" spans="1:20" x14ac:dyDescent="0.25">
      <c r="A39" s="33">
        <v>947472</v>
      </c>
      <c r="B39" s="27" t="s">
        <v>69</v>
      </c>
      <c r="C39" s="28">
        <v>4036221601586</v>
      </c>
      <c r="D39" s="27" t="s">
        <v>55</v>
      </c>
      <c r="E39" s="27" t="s">
        <v>68</v>
      </c>
      <c r="F39" s="52">
        <v>947472</v>
      </c>
      <c r="G39" s="29">
        <v>14.99</v>
      </c>
      <c r="H39" s="34">
        <v>13295</v>
      </c>
      <c r="I39" s="35">
        <f t="shared" si="2"/>
        <v>199292.05</v>
      </c>
      <c r="J39" s="30">
        <v>2016</v>
      </c>
      <c r="K39" s="36">
        <f t="shared" si="3"/>
        <v>6.5947420634920633</v>
      </c>
      <c r="L39" s="31">
        <v>6</v>
      </c>
      <c r="M39" s="31">
        <v>4</v>
      </c>
      <c r="N39" s="31">
        <v>24</v>
      </c>
      <c r="O39" s="37" t="s">
        <v>51</v>
      </c>
      <c r="P39" s="31">
        <v>33049900</v>
      </c>
      <c r="Q39" s="31"/>
      <c r="R39" s="53" t="s">
        <v>85</v>
      </c>
      <c r="S39" s="38" t="s">
        <v>92</v>
      </c>
      <c r="T39" s="38" t="s">
        <v>21</v>
      </c>
    </row>
    <row r="40" spans="1:20" x14ac:dyDescent="0.25">
      <c r="A40" s="33">
        <v>947475</v>
      </c>
      <c r="B40" s="27" t="s">
        <v>70</v>
      </c>
      <c r="C40" s="28">
        <v>4036221601647</v>
      </c>
      <c r="D40" s="27" t="s">
        <v>55</v>
      </c>
      <c r="E40" s="27" t="s">
        <v>57</v>
      </c>
      <c r="F40" s="52">
        <v>947475</v>
      </c>
      <c r="G40" s="29">
        <v>24.99</v>
      </c>
      <c r="H40" s="34">
        <v>3511</v>
      </c>
      <c r="I40" s="35">
        <f t="shared" si="2"/>
        <v>87739.89</v>
      </c>
      <c r="J40" s="30">
        <v>3360</v>
      </c>
      <c r="K40" s="36">
        <f t="shared" si="3"/>
        <v>1.0449404761904761</v>
      </c>
      <c r="L40" s="31">
        <v>6</v>
      </c>
      <c r="M40" s="31">
        <v>8</v>
      </c>
      <c r="N40" s="31">
        <v>48</v>
      </c>
      <c r="O40" s="37" t="s">
        <v>51</v>
      </c>
      <c r="P40" s="31">
        <v>33049900</v>
      </c>
      <c r="Q40" s="31"/>
      <c r="R40" s="53" t="s">
        <v>118</v>
      </c>
      <c r="S40" s="38"/>
      <c r="T40" s="38" t="s">
        <v>21</v>
      </c>
    </row>
    <row r="41" spans="1:20" x14ac:dyDescent="0.25">
      <c r="A41" s="33">
        <v>953557</v>
      </c>
      <c r="B41" s="27" t="s">
        <v>71</v>
      </c>
      <c r="C41" s="28">
        <v>4036221601432</v>
      </c>
      <c r="D41" s="27" t="s">
        <v>55</v>
      </c>
      <c r="E41" s="27" t="s">
        <v>64</v>
      </c>
      <c r="F41" s="52">
        <v>953557</v>
      </c>
      <c r="G41" s="29">
        <v>9.99</v>
      </c>
      <c r="H41" s="34">
        <v>43845</v>
      </c>
      <c r="I41" s="35">
        <f t="shared" si="2"/>
        <v>438011.55</v>
      </c>
      <c r="J41" s="30">
        <v>6000</v>
      </c>
      <c r="K41" s="36">
        <f t="shared" si="3"/>
        <v>7.3075000000000001</v>
      </c>
      <c r="L41" s="31">
        <v>6</v>
      </c>
      <c r="M41" s="31">
        <v>25</v>
      </c>
      <c r="N41" s="31">
        <v>150</v>
      </c>
      <c r="O41" s="37" t="s">
        <v>45</v>
      </c>
      <c r="P41" s="31">
        <v>33049900</v>
      </c>
      <c r="Q41" s="31"/>
      <c r="R41" s="53" t="s">
        <v>85</v>
      </c>
      <c r="S41" s="38" t="s">
        <v>92</v>
      </c>
      <c r="T41" s="38" t="s">
        <v>21</v>
      </c>
    </row>
    <row r="42" spans="1:20" x14ac:dyDescent="0.25">
      <c r="A42" s="33">
        <v>953560</v>
      </c>
      <c r="B42" s="27" t="s">
        <v>72</v>
      </c>
      <c r="C42" s="28">
        <v>4036221601760</v>
      </c>
      <c r="D42" s="27" t="s">
        <v>55</v>
      </c>
      <c r="E42" s="27" t="s">
        <v>62</v>
      </c>
      <c r="F42" s="52">
        <v>953560</v>
      </c>
      <c r="G42" s="29">
        <v>9.99</v>
      </c>
      <c r="H42" s="34">
        <v>27580</v>
      </c>
      <c r="I42" s="35">
        <f t="shared" si="2"/>
        <v>275524.2</v>
      </c>
      <c r="J42" s="30">
        <v>4500</v>
      </c>
      <c r="K42" s="36">
        <f t="shared" si="3"/>
        <v>6.1288888888888886</v>
      </c>
      <c r="L42" s="31">
        <v>6</v>
      </c>
      <c r="M42" s="31">
        <v>25</v>
      </c>
      <c r="N42" s="31">
        <v>150</v>
      </c>
      <c r="O42" s="37" t="s">
        <v>45</v>
      </c>
      <c r="P42" s="31">
        <v>33049900</v>
      </c>
      <c r="Q42" s="31" t="s">
        <v>225</v>
      </c>
      <c r="R42" s="53" t="s">
        <v>85</v>
      </c>
      <c r="S42" s="38" t="s">
        <v>92</v>
      </c>
      <c r="T42" s="38" t="s">
        <v>21</v>
      </c>
    </row>
    <row r="43" spans="1:20" x14ac:dyDescent="0.25">
      <c r="A43" s="33">
        <v>953562</v>
      </c>
      <c r="B43" s="27" t="s">
        <v>73</v>
      </c>
      <c r="C43" s="28">
        <v>4036221601777</v>
      </c>
      <c r="D43" s="27" t="s">
        <v>55</v>
      </c>
      <c r="E43" s="27" t="s">
        <v>62</v>
      </c>
      <c r="F43" s="52">
        <v>953562</v>
      </c>
      <c r="G43" s="29">
        <v>9.99</v>
      </c>
      <c r="H43" s="34">
        <v>16225</v>
      </c>
      <c r="I43" s="35">
        <f t="shared" si="2"/>
        <v>162087.75</v>
      </c>
      <c r="J43" s="30">
        <v>4800</v>
      </c>
      <c r="K43" s="36">
        <f t="shared" si="3"/>
        <v>3.3802083333333335</v>
      </c>
      <c r="L43" s="31">
        <v>6</v>
      </c>
      <c r="M43" s="31">
        <v>20</v>
      </c>
      <c r="N43" s="31">
        <v>120</v>
      </c>
      <c r="O43" s="37" t="s">
        <v>45</v>
      </c>
      <c r="P43" s="31">
        <v>33049900</v>
      </c>
      <c r="Q43" s="31"/>
      <c r="R43" s="53" t="s">
        <v>85</v>
      </c>
      <c r="S43" s="38" t="s">
        <v>92</v>
      </c>
      <c r="T43" s="38" t="s">
        <v>21</v>
      </c>
    </row>
    <row r="44" spans="1:20" x14ac:dyDescent="0.25">
      <c r="A44" s="33">
        <v>960077</v>
      </c>
      <c r="B44" s="27" t="s">
        <v>74</v>
      </c>
      <c r="C44" s="28">
        <v>4036221601425</v>
      </c>
      <c r="D44" s="27" t="s">
        <v>55</v>
      </c>
      <c r="E44" s="27" t="s">
        <v>64</v>
      </c>
      <c r="F44" s="52">
        <v>960077</v>
      </c>
      <c r="G44" s="29">
        <v>17.989999999999998</v>
      </c>
      <c r="H44" s="34">
        <v>16508</v>
      </c>
      <c r="I44" s="35">
        <f t="shared" si="2"/>
        <v>296978.92</v>
      </c>
      <c r="J44" s="30">
        <v>1632</v>
      </c>
      <c r="K44" s="36">
        <f t="shared" si="3"/>
        <v>10.115196078431373</v>
      </c>
      <c r="L44" s="31">
        <v>6</v>
      </c>
      <c r="M44" s="31">
        <v>1</v>
      </c>
      <c r="N44" s="31">
        <v>6</v>
      </c>
      <c r="O44" s="37" t="s">
        <v>45</v>
      </c>
      <c r="P44" s="31">
        <v>33049900</v>
      </c>
      <c r="Q44" s="31"/>
      <c r="R44" s="53" t="s">
        <v>85</v>
      </c>
      <c r="S44" s="38" t="s">
        <v>92</v>
      </c>
      <c r="T44" s="38" t="s">
        <v>21</v>
      </c>
    </row>
    <row r="45" spans="1:20" x14ac:dyDescent="0.25">
      <c r="A45" s="33">
        <v>960081</v>
      </c>
      <c r="B45" s="27" t="s">
        <v>75</v>
      </c>
      <c r="C45" s="28">
        <v>4036221601487</v>
      </c>
      <c r="D45" s="27" t="s">
        <v>55</v>
      </c>
      <c r="E45" s="27" t="s">
        <v>56</v>
      </c>
      <c r="F45" s="52">
        <v>960081</v>
      </c>
      <c r="G45" s="29">
        <v>19.989999999999998</v>
      </c>
      <c r="H45" s="34">
        <v>24919</v>
      </c>
      <c r="I45" s="35">
        <f t="shared" si="2"/>
        <v>498130.80999999994</v>
      </c>
      <c r="J45" s="30">
        <v>2814</v>
      </c>
      <c r="K45" s="36">
        <f t="shared" si="3"/>
        <v>8.8553660270078183</v>
      </c>
      <c r="L45" s="31">
        <v>6</v>
      </c>
      <c r="M45" s="31">
        <v>1</v>
      </c>
      <c r="N45" s="31">
        <v>6</v>
      </c>
      <c r="O45" s="37" t="s">
        <v>45</v>
      </c>
      <c r="P45" s="31">
        <v>33049900</v>
      </c>
      <c r="Q45" s="31"/>
      <c r="R45" s="53" t="s">
        <v>85</v>
      </c>
      <c r="S45" s="38" t="s">
        <v>92</v>
      </c>
      <c r="T45" s="38" t="s">
        <v>21</v>
      </c>
    </row>
    <row r="46" spans="1:20" x14ac:dyDescent="0.25">
      <c r="A46" s="33">
        <v>960082</v>
      </c>
      <c r="B46" s="27" t="s">
        <v>76</v>
      </c>
      <c r="C46" s="28">
        <v>4036221601494</v>
      </c>
      <c r="D46" s="27" t="s">
        <v>55</v>
      </c>
      <c r="E46" s="27" t="s">
        <v>56</v>
      </c>
      <c r="F46" s="52">
        <v>960082</v>
      </c>
      <c r="G46" s="29">
        <v>14.99</v>
      </c>
      <c r="H46" s="34">
        <v>20566</v>
      </c>
      <c r="I46" s="35">
        <f t="shared" si="2"/>
        <v>308284.34000000003</v>
      </c>
      <c r="J46" s="30">
        <v>2814</v>
      </c>
      <c r="K46" s="36">
        <f t="shared" si="3"/>
        <v>7.3084577114427862</v>
      </c>
      <c r="L46" s="31">
        <v>6</v>
      </c>
      <c r="M46" s="31">
        <v>1</v>
      </c>
      <c r="N46" s="31">
        <v>6</v>
      </c>
      <c r="O46" s="37" t="s">
        <v>45</v>
      </c>
      <c r="P46" s="31">
        <v>33049900</v>
      </c>
      <c r="Q46" s="31"/>
      <c r="R46" s="53" t="s">
        <v>118</v>
      </c>
      <c r="S46" s="38"/>
      <c r="T46" s="38" t="s">
        <v>21</v>
      </c>
    </row>
    <row r="47" spans="1:20" x14ac:dyDescent="0.25">
      <c r="A47" s="33">
        <v>960092</v>
      </c>
      <c r="B47" s="27" t="s">
        <v>77</v>
      </c>
      <c r="C47" s="28">
        <v>4036221601838</v>
      </c>
      <c r="D47" s="27" t="s">
        <v>55</v>
      </c>
      <c r="E47" s="27" t="s">
        <v>78</v>
      </c>
      <c r="F47" s="52">
        <v>960092</v>
      </c>
      <c r="G47" s="29">
        <v>19.989999999999998</v>
      </c>
      <c r="H47" s="34">
        <v>1592</v>
      </c>
      <c r="I47" s="35">
        <f t="shared" si="2"/>
        <v>31824.079999999998</v>
      </c>
      <c r="J47" s="30">
        <v>960</v>
      </c>
      <c r="K47" s="36">
        <f t="shared" si="3"/>
        <v>1.6583333333333334</v>
      </c>
      <c r="L47" s="31">
        <v>12</v>
      </c>
      <c r="M47" s="31">
        <v>1</v>
      </c>
      <c r="N47" s="31">
        <v>12</v>
      </c>
      <c r="O47" s="37" t="s">
        <v>45</v>
      </c>
      <c r="P47" s="31">
        <v>33049900</v>
      </c>
      <c r="Q47" s="56" t="s">
        <v>40</v>
      </c>
      <c r="R47" s="53" t="s">
        <v>85</v>
      </c>
      <c r="S47" s="38" t="s">
        <v>195</v>
      </c>
      <c r="T47" s="38" t="s">
        <v>21</v>
      </c>
    </row>
    <row r="48" spans="1:20" x14ac:dyDescent="0.25">
      <c r="A48" s="33">
        <v>979391</v>
      </c>
      <c r="B48" s="27" t="s">
        <v>79</v>
      </c>
      <c r="C48" s="28">
        <v>4036221604204</v>
      </c>
      <c r="D48" s="27" t="s">
        <v>55</v>
      </c>
      <c r="E48" s="27" t="s">
        <v>56</v>
      </c>
      <c r="F48" s="52">
        <v>979391</v>
      </c>
      <c r="G48" s="29">
        <v>12.99</v>
      </c>
      <c r="H48" s="34">
        <v>2669</v>
      </c>
      <c r="I48" s="35">
        <f t="shared" si="2"/>
        <v>34670.31</v>
      </c>
      <c r="J48" s="30">
        <v>1248</v>
      </c>
      <c r="K48" s="36">
        <f t="shared" si="3"/>
        <v>2.1386217948717947</v>
      </c>
      <c r="L48" s="31">
        <v>6</v>
      </c>
      <c r="M48" s="31">
        <v>1</v>
      </c>
      <c r="N48" s="31">
        <v>6</v>
      </c>
      <c r="O48" s="37" t="s">
        <v>51</v>
      </c>
      <c r="P48" s="31">
        <v>33049900</v>
      </c>
      <c r="Q48" s="56" t="s">
        <v>40</v>
      </c>
      <c r="R48" s="53" t="s">
        <v>89</v>
      </c>
      <c r="S48" s="38"/>
      <c r="T48" s="38" t="s">
        <v>21</v>
      </c>
    </row>
    <row r="49" spans="1:20" x14ac:dyDescent="0.25">
      <c r="A49" s="33">
        <v>942622</v>
      </c>
      <c r="B49" s="27" t="s">
        <v>235</v>
      </c>
      <c r="C49" s="28">
        <v>4036221600510</v>
      </c>
      <c r="D49" s="27" t="s">
        <v>80</v>
      </c>
      <c r="E49" s="27" t="s">
        <v>82</v>
      </c>
      <c r="F49" s="52">
        <v>942622</v>
      </c>
      <c r="G49" s="29">
        <v>1.99</v>
      </c>
      <c r="H49" s="34">
        <v>30</v>
      </c>
      <c r="I49" s="35">
        <f t="shared" si="2"/>
        <v>59.7</v>
      </c>
      <c r="J49" s="30">
        <v>7680</v>
      </c>
      <c r="K49" s="36">
        <f t="shared" si="3"/>
        <v>3.90625E-3</v>
      </c>
      <c r="L49" s="31">
        <v>30</v>
      </c>
      <c r="M49" s="31">
        <v>8</v>
      </c>
      <c r="N49" s="31">
        <v>240</v>
      </c>
      <c r="O49" s="37" t="s">
        <v>45</v>
      </c>
      <c r="P49" s="31">
        <v>33073000</v>
      </c>
      <c r="Q49" s="56" t="s">
        <v>40</v>
      </c>
      <c r="R49" s="53" t="s">
        <v>89</v>
      </c>
      <c r="S49" s="38"/>
      <c r="T49" s="38" t="s">
        <v>21</v>
      </c>
    </row>
    <row r="50" spans="1:20" x14ac:dyDescent="0.25">
      <c r="A50" s="33">
        <v>942625</v>
      </c>
      <c r="B50" s="27" t="s">
        <v>87</v>
      </c>
      <c r="C50" s="28">
        <v>4036221600541</v>
      </c>
      <c r="D50" s="27" t="s">
        <v>80</v>
      </c>
      <c r="E50" s="27" t="s">
        <v>81</v>
      </c>
      <c r="F50" s="52">
        <v>942625</v>
      </c>
      <c r="G50" s="29">
        <v>4.99</v>
      </c>
      <c r="H50" s="34">
        <v>25152</v>
      </c>
      <c r="I50" s="35">
        <f t="shared" si="2"/>
        <v>125508.48000000001</v>
      </c>
      <c r="J50" s="30">
        <v>8448</v>
      </c>
      <c r="K50" s="36">
        <f t="shared" si="3"/>
        <v>2.9772727272727271</v>
      </c>
      <c r="L50" s="31">
        <v>12</v>
      </c>
      <c r="M50" s="31">
        <v>16</v>
      </c>
      <c r="N50" s="31">
        <v>192</v>
      </c>
      <c r="O50" s="37" t="s">
        <v>20</v>
      </c>
      <c r="P50" s="31">
        <v>33041000</v>
      </c>
      <c r="Q50" s="56" t="s">
        <v>40</v>
      </c>
      <c r="R50" s="53" t="s">
        <v>89</v>
      </c>
      <c r="S50" s="38"/>
      <c r="T50" s="38" t="s">
        <v>21</v>
      </c>
    </row>
    <row r="51" spans="1:20" x14ac:dyDescent="0.25">
      <c r="A51" s="33">
        <v>942626</v>
      </c>
      <c r="B51" s="27" t="s">
        <v>87</v>
      </c>
      <c r="C51" s="28">
        <v>4036221600558</v>
      </c>
      <c r="D51" s="27" t="s">
        <v>80</v>
      </c>
      <c r="E51" s="27" t="s">
        <v>82</v>
      </c>
      <c r="F51" s="52">
        <v>942626</v>
      </c>
      <c r="G51" s="29">
        <v>4.99</v>
      </c>
      <c r="H51" s="34">
        <v>34886</v>
      </c>
      <c r="I51" s="35">
        <f t="shared" si="2"/>
        <v>174081.14</v>
      </c>
      <c r="J51" s="30">
        <v>9984</v>
      </c>
      <c r="K51" s="36">
        <f t="shared" si="3"/>
        <v>3.4941907051282053</v>
      </c>
      <c r="L51" s="31">
        <v>12</v>
      </c>
      <c r="M51" s="31">
        <v>16</v>
      </c>
      <c r="N51" s="31">
        <v>192</v>
      </c>
      <c r="O51" s="37" t="s">
        <v>20</v>
      </c>
      <c r="P51" s="31">
        <v>33041000</v>
      </c>
      <c r="Q51" s="56" t="s">
        <v>40</v>
      </c>
      <c r="R51" s="53" t="s">
        <v>89</v>
      </c>
      <c r="S51" s="38"/>
      <c r="T51" s="38" t="s">
        <v>21</v>
      </c>
    </row>
    <row r="52" spans="1:20" x14ac:dyDescent="0.25">
      <c r="A52" s="33">
        <v>942627</v>
      </c>
      <c r="B52" s="27" t="s">
        <v>87</v>
      </c>
      <c r="C52" s="28">
        <v>4036221600565</v>
      </c>
      <c r="D52" s="27" t="s">
        <v>80</v>
      </c>
      <c r="E52" s="27" t="s">
        <v>83</v>
      </c>
      <c r="F52" s="52">
        <v>942627</v>
      </c>
      <c r="G52" s="29">
        <v>4.99</v>
      </c>
      <c r="H52" s="34">
        <v>16345</v>
      </c>
      <c r="I52" s="35">
        <f t="shared" si="2"/>
        <v>81561.55</v>
      </c>
      <c r="J52" s="30">
        <v>8448</v>
      </c>
      <c r="K52" s="36">
        <f t="shared" si="3"/>
        <v>1.9347774621212122</v>
      </c>
      <c r="L52" s="31">
        <v>12</v>
      </c>
      <c r="M52" s="31">
        <v>16</v>
      </c>
      <c r="N52" s="31">
        <v>192</v>
      </c>
      <c r="O52" s="37" t="s">
        <v>20</v>
      </c>
      <c r="P52" s="31">
        <v>33041000</v>
      </c>
      <c r="Q52" s="56" t="s">
        <v>40</v>
      </c>
      <c r="R52" s="53" t="s">
        <v>89</v>
      </c>
      <c r="S52" s="38"/>
      <c r="T52" s="38" t="s">
        <v>21</v>
      </c>
    </row>
    <row r="53" spans="1:20" x14ac:dyDescent="0.25">
      <c r="A53" s="33">
        <v>942628</v>
      </c>
      <c r="B53" s="27" t="s">
        <v>87</v>
      </c>
      <c r="C53" s="28">
        <v>4036221600572</v>
      </c>
      <c r="D53" s="27" t="s">
        <v>80</v>
      </c>
      <c r="E53" s="27" t="s">
        <v>84</v>
      </c>
      <c r="F53" s="52">
        <v>942628</v>
      </c>
      <c r="G53" s="29">
        <v>4.99</v>
      </c>
      <c r="H53" s="34">
        <v>23355</v>
      </c>
      <c r="I53" s="35">
        <f t="shared" si="2"/>
        <v>116541.45000000001</v>
      </c>
      <c r="J53" s="30">
        <v>8448</v>
      </c>
      <c r="K53" s="36">
        <f t="shared" si="3"/>
        <v>2.7645596590909092</v>
      </c>
      <c r="L53" s="31">
        <v>12</v>
      </c>
      <c r="M53" s="31">
        <v>16</v>
      </c>
      <c r="N53" s="31">
        <v>192</v>
      </c>
      <c r="O53" s="37" t="s">
        <v>20</v>
      </c>
      <c r="P53" s="31">
        <v>33041000</v>
      </c>
      <c r="Q53" s="31"/>
      <c r="R53" s="53" t="s">
        <v>89</v>
      </c>
      <c r="S53" s="38"/>
      <c r="T53" s="38" t="s">
        <v>21</v>
      </c>
    </row>
    <row r="54" spans="1:20" x14ac:dyDescent="0.25">
      <c r="A54" s="33">
        <v>942630</v>
      </c>
      <c r="B54" s="27" t="s">
        <v>236</v>
      </c>
      <c r="C54" s="28">
        <v>4036221600596</v>
      </c>
      <c r="D54" s="27" t="s">
        <v>80</v>
      </c>
      <c r="E54" s="27" t="s">
        <v>82</v>
      </c>
      <c r="F54" s="52">
        <v>942630</v>
      </c>
      <c r="G54" s="29">
        <v>3.99</v>
      </c>
      <c r="H54" s="34">
        <v>102</v>
      </c>
      <c r="I54" s="35">
        <f t="shared" si="2"/>
        <v>406.98</v>
      </c>
      <c r="J54" s="30">
        <v>5760</v>
      </c>
      <c r="K54" s="36">
        <f t="shared" si="3"/>
        <v>1.7708333333333333E-2</v>
      </c>
      <c r="L54" s="31">
        <v>6</v>
      </c>
      <c r="M54" s="31"/>
      <c r="N54" s="31"/>
      <c r="O54" s="37" t="s">
        <v>237</v>
      </c>
      <c r="P54" s="31">
        <v>34011100</v>
      </c>
      <c r="Q54" s="31"/>
      <c r="R54" s="53" t="s">
        <v>85</v>
      </c>
      <c r="S54" s="38" t="s">
        <v>92</v>
      </c>
      <c r="T54" s="38" t="s">
        <v>21</v>
      </c>
    </row>
    <row r="55" spans="1:20" x14ac:dyDescent="0.25">
      <c r="A55" s="33">
        <v>980479</v>
      </c>
      <c r="B55" s="27" t="s">
        <v>87</v>
      </c>
      <c r="C55" s="28">
        <v>4036221605256</v>
      </c>
      <c r="D55" s="27" t="s">
        <v>80</v>
      </c>
      <c r="E55" s="27" t="s">
        <v>86</v>
      </c>
      <c r="F55" s="52">
        <v>980479</v>
      </c>
      <c r="G55" s="29">
        <v>4.99</v>
      </c>
      <c r="H55" s="34">
        <v>23118</v>
      </c>
      <c r="I55" s="35">
        <f t="shared" si="2"/>
        <v>115358.82</v>
      </c>
      <c r="J55" s="30">
        <v>8448</v>
      </c>
      <c r="K55" s="36">
        <f t="shared" si="3"/>
        <v>2.7365056818181817</v>
      </c>
      <c r="L55" s="31">
        <v>12</v>
      </c>
      <c r="M55" s="31">
        <v>16</v>
      </c>
      <c r="N55" s="31">
        <v>192</v>
      </c>
      <c r="O55" s="37" t="s">
        <v>20</v>
      </c>
      <c r="P55" s="31">
        <v>33041000</v>
      </c>
      <c r="Q55" s="31"/>
      <c r="R55" s="53" t="s">
        <v>85</v>
      </c>
      <c r="S55" s="38" t="s">
        <v>92</v>
      </c>
      <c r="T55" s="38" t="s">
        <v>21</v>
      </c>
    </row>
    <row r="56" spans="1:20" x14ac:dyDescent="0.25">
      <c r="A56" s="33">
        <v>990330</v>
      </c>
      <c r="B56" s="27" t="s">
        <v>87</v>
      </c>
      <c r="C56" s="28">
        <v>4036221606055</v>
      </c>
      <c r="D56" s="27" t="s">
        <v>80</v>
      </c>
      <c r="E56" s="27" t="s">
        <v>88</v>
      </c>
      <c r="F56" s="52">
        <v>990330</v>
      </c>
      <c r="G56" s="29">
        <v>4.99</v>
      </c>
      <c r="H56" s="34">
        <v>2868</v>
      </c>
      <c r="I56" s="35">
        <f t="shared" si="2"/>
        <v>14311.32</v>
      </c>
      <c r="J56" s="30">
        <v>13440</v>
      </c>
      <c r="K56" s="36">
        <f t="shared" si="3"/>
        <v>0.21339285714285713</v>
      </c>
      <c r="L56" s="31">
        <v>12</v>
      </c>
      <c r="M56" s="31">
        <v>16</v>
      </c>
      <c r="N56" s="31">
        <v>192</v>
      </c>
      <c r="O56" s="37" t="s">
        <v>20</v>
      </c>
      <c r="P56" s="31">
        <v>33049100</v>
      </c>
      <c r="Q56" s="31"/>
      <c r="R56" s="53" t="s">
        <v>85</v>
      </c>
      <c r="S56" s="38" t="s">
        <v>92</v>
      </c>
      <c r="T56" s="38" t="s">
        <v>21</v>
      </c>
    </row>
    <row r="57" spans="1:20" x14ac:dyDescent="0.25">
      <c r="A57" s="33">
        <v>852364</v>
      </c>
      <c r="B57" s="32" t="s">
        <v>93</v>
      </c>
      <c r="C57" s="28">
        <v>3466761959389</v>
      </c>
      <c r="D57" s="27" t="s">
        <v>90</v>
      </c>
      <c r="E57" s="27" t="s">
        <v>91</v>
      </c>
      <c r="F57" s="52">
        <v>852364</v>
      </c>
      <c r="G57" s="29">
        <v>19.989999999999998</v>
      </c>
      <c r="H57" s="34">
        <v>12648</v>
      </c>
      <c r="I57" s="35">
        <f t="shared" si="2"/>
        <v>252833.52</v>
      </c>
      <c r="J57" s="30">
        <v>1800</v>
      </c>
      <c r="K57" s="36">
        <f t="shared" si="3"/>
        <v>7.0266666666666664</v>
      </c>
      <c r="L57" s="31">
        <v>6</v>
      </c>
      <c r="M57" s="31">
        <v>10</v>
      </c>
      <c r="N57" s="31">
        <v>60</v>
      </c>
      <c r="O57" s="37" t="s">
        <v>34</v>
      </c>
      <c r="P57" s="31">
        <v>33049900</v>
      </c>
      <c r="Q57" s="31"/>
      <c r="R57" s="53" t="s">
        <v>89</v>
      </c>
      <c r="S57" s="38"/>
      <c r="T57" s="38" t="s">
        <v>21</v>
      </c>
    </row>
    <row r="58" spans="1:20" x14ac:dyDescent="0.25">
      <c r="A58" s="33">
        <v>852366</v>
      </c>
      <c r="B58" s="32" t="s">
        <v>229</v>
      </c>
      <c r="C58" s="28">
        <v>3466761959402</v>
      </c>
      <c r="D58" s="38" t="s">
        <v>90</v>
      </c>
      <c r="E58" s="38" t="s">
        <v>91</v>
      </c>
      <c r="F58" s="41">
        <v>852366</v>
      </c>
      <c r="G58" s="40">
        <v>19.989999999999998</v>
      </c>
      <c r="H58" s="34">
        <v>100</v>
      </c>
      <c r="I58" s="35">
        <f t="shared" si="2"/>
        <v>1998.9999999999998</v>
      </c>
      <c r="J58" s="30">
        <v>1800</v>
      </c>
      <c r="K58" s="36">
        <f t="shared" si="3"/>
        <v>5.5555555555555552E-2</v>
      </c>
      <c r="L58" s="31">
        <v>6</v>
      </c>
      <c r="M58" s="31">
        <v>10</v>
      </c>
      <c r="N58" s="31">
        <v>60</v>
      </c>
      <c r="O58" s="37" t="s">
        <v>34</v>
      </c>
      <c r="P58" s="31">
        <v>33049900</v>
      </c>
      <c r="Q58" s="31"/>
      <c r="R58" s="53" t="s">
        <v>89</v>
      </c>
      <c r="S58" s="38"/>
      <c r="T58" s="38" t="s">
        <v>21</v>
      </c>
    </row>
    <row r="59" spans="1:20" x14ac:dyDescent="0.25">
      <c r="A59" s="33">
        <v>852421</v>
      </c>
      <c r="B59" s="27" t="s">
        <v>94</v>
      </c>
      <c r="C59" s="28">
        <v>3466761959631</v>
      </c>
      <c r="D59" s="27" t="s">
        <v>90</v>
      </c>
      <c r="E59" s="27" t="s">
        <v>95</v>
      </c>
      <c r="F59" s="52">
        <v>852421</v>
      </c>
      <c r="G59" s="29">
        <v>17.989999999999998</v>
      </c>
      <c r="H59" s="34">
        <v>3456</v>
      </c>
      <c r="I59" s="35">
        <f t="shared" si="2"/>
        <v>62173.439999999995</v>
      </c>
      <c r="J59" s="30">
        <v>2592</v>
      </c>
      <c r="K59" s="36">
        <f t="shared" si="3"/>
        <v>1.3333333333333333</v>
      </c>
      <c r="L59" s="31">
        <v>36</v>
      </c>
      <c r="M59" s="31">
        <v>1</v>
      </c>
      <c r="N59" s="31">
        <v>36</v>
      </c>
      <c r="O59" s="37" t="s">
        <v>34</v>
      </c>
      <c r="P59" s="31">
        <v>33049100</v>
      </c>
      <c r="Q59" s="31"/>
      <c r="R59" s="53" t="s">
        <v>89</v>
      </c>
      <c r="S59" s="38"/>
      <c r="T59" s="38" t="s">
        <v>21</v>
      </c>
    </row>
    <row r="60" spans="1:20" x14ac:dyDescent="0.25">
      <c r="A60" s="33">
        <v>853079</v>
      </c>
      <c r="B60" s="27" t="s">
        <v>198</v>
      </c>
      <c r="C60" s="28">
        <v>3466761960118</v>
      </c>
      <c r="D60" s="27" t="s">
        <v>90</v>
      </c>
      <c r="E60" s="27" t="s">
        <v>96</v>
      </c>
      <c r="F60" s="52">
        <v>853079</v>
      </c>
      <c r="G60" s="29">
        <v>9.99</v>
      </c>
      <c r="H60" s="34">
        <v>15489</v>
      </c>
      <c r="I60" s="35">
        <f t="shared" si="2"/>
        <v>154735.11000000002</v>
      </c>
      <c r="J60" s="30">
        <v>9642</v>
      </c>
      <c r="K60" s="36">
        <f t="shared" si="3"/>
        <v>1.6064094586185438</v>
      </c>
      <c r="L60" s="31">
        <v>6</v>
      </c>
      <c r="M60" s="31">
        <v>57</v>
      </c>
      <c r="N60" s="31">
        <v>342</v>
      </c>
      <c r="O60" s="37" t="s">
        <v>34</v>
      </c>
      <c r="P60" s="31">
        <v>33042000</v>
      </c>
      <c r="Q60" s="31"/>
      <c r="R60" s="53" t="s">
        <v>89</v>
      </c>
      <c r="S60" s="38"/>
      <c r="T60" s="38" t="s">
        <v>21</v>
      </c>
    </row>
    <row r="61" spans="1:20" x14ac:dyDescent="0.25">
      <c r="A61" s="33">
        <v>904647</v>
      </c>
      <c r="B61" s="27" t="s">
        <v>199</v>
      </c>
      <c r="C61" s="28">
        <v>3466762033200</v>
      </c>
      <c r="D61" s="27" t="s">
        <v>90</v>
      </c>
      <c r="E61" s="27" t="s">
        <v>97</v>
      </c>
      <c r="F61" s="52">
        <v>904647</v>
      </c>
      <c r="G61" s="29">
        <v>19.989999999999998</v>
      </c>
      <c r="H61" s="34">
        <v>17127</v>
      </c>
      <c r="I61" s="35">
        <f t="shared" si="2"/>
        <v>342368.73</v>
      </c>
      <c r="J61" s="30">
        <v>1620</v>
      </c>
      <c r="K61" s="36">
        <f t="shared" si="3"/>
        <v>10.572222222222223</v>
      </c>
      <c r="L61" s="31">
        <v>3</v>
      </c>
      <c r="M61" s="31">
        <v>15</v>
      </c>
      <c r="N61" s="31">
        <v>45</v>
      </c>
      <c r="O61" s="37" t="s">
        <v>34</v>
      </c>
      <c r="P61" s="31">
        <v>33049900</v>
      </c>
      <c r="Q61" s="31"/>
      <c r="R61" s="53" t="s">
        <v>89</v>
      </c>
      <c r="S61" s="38"/>
      <c r="T61" s="38" t="s">
        <v>21</v>
      </c>
    </row>
    <row r="62" spans="1:20" x14ac:dyDescent="0.25">
      <c r="A62" s="33">
        <v>904649</v>
      </c>
      <c r="B62" s="27" t="s">
        <v>200</v>
      </c>
      <c r="C62" s="28">
        <v>3466762057183</v>
      </c>
      <c r="D62" s="27" t="s">
        <v>90</v>
      </c>
      <c r="E62" s="27" t="s">
        <v>97</v>
      </c>
      <c r="F62" s="52">
        <v>904649</v>
      </c>
      <c r="G62" s="29">
        <v>19.989999999999998</v>
      </c>
      <c r="H62" s="34">
        <v>13491</v>
      </c>
      <c r="I62" s="35">
        <f t="shared" si="2"/>
        <v>269685.08999999997</v>
      </c>
      <c r="J62" s="30">
        <v>1620</v>
      </c>
      <c r="K62" s="36">
        <f t="shared" si="3"/>
        <v>8.3277777777777775</v>
      </c>
      <c r="L62" s="31">
        <v>3</v>
      </c>
      <c r="M62" s="31">
        <v>15</v>
      </c>
      <c r="N62" s="31">
        <v>45</v>
      </c>
      <c r="O62" s="37" t="s">
        <v>34</v>
      </c>
      <c r="P62" s="31">
        <v>33049900</v>
      </c>
      <c r="Q62" s="31"/>
      <c r="R62" s="53" t="s">
        <v>89</v>
      </c>
      <c r="S62" s="38"/>
      <c r="T62" s="38" t="s">
        <v>21</v>
      </c>
    </row>
    <row r="63" spans="1:20" x14ac:dyDescent="0.25">
      <c r="A63" s="33">
        <v>904650</v>
      </c>
      <c r="B63" s="27" t="s">
        <v>98</v>
      </c>
      <c r="C63" s="28">
        <v>3466762051501</v>
      </c>
      <c r="D63" s="27" t="s">
        <v>90</v>
      </c>
      <c r="E63" s="27" t="s">
        <v>99</v>
      </c>
      <c r="F63" s="52">
        <v>904650</v>
      </c>
      <c r="G63" s="29">
        <v>9.99</v>
      </c>
      <c r="H63" s="34">
        <v>27142</v>
      </c>
      <c r="I63" s="35">
        <f t="shared" si="2"/>
        <v>271148.58</v>
      </c>
      <c r="J63" s="30">
        <v>13680</v>
      </c>
      <c r="K63" s="36">
        <f t="shared" si="3"/>
        <v>1.9840643274853802</v>
      </c>
      <c r="L63" s="31">
        <v>3</v>
      </c>
      <c r="M63" s="31">
        <v>95</v>
      </c>
      <c r="N63" s="31">
        <v>285</v>
      </c>
      <c r="O63" s="37" t="s">
        <v>34</v>
      </c>
      <c r="P63" s="31">
        <v>33041000</v>
      </c>
      <c r="Q63" s="31"/>
      <c r="R63" s="53" t="s">
        <v>85</v>
      </c>
      <c r="S63" s="38" t="s">
        <v>201</v>
      </c>
      <c r="T63" s="38" t="s">
        <v>21</v>
      </c>
    </row>
    <row r="64" spans="1:20" x14ac:dyDescent="0.25">
      <c r="A64" s="33">
        <v>904651</v>
      </c>
      <c r="B64" s="27" t="s">
        <v>100</v>
      </c>
      <c r="C64" s="28">
        <v>3466762051518</v>
      </c>
      <c r="D64" s="27" t="s">
        <v>90</v>
      </c>
      <c r="E64" s="27" t="s">
        <v>99</v>
      </c>
      <c r="F64" s="52">
        <v>904651</v>
      </c>
      <c r="G64" s="29">
        <v>9.99</v>
      </c>
      <c r="H64" s="34">
        <v>10377</v>
      </c>
      <c r="I64" s="35">
        <f t="shared" si="2"/>
        <v>103666.23</v>
      </c>
      <c r="J64" s="30">
        <v>3120</v>
      </c>
      <c r="K64" s="36">
        <f t="shared" si="3"/>
        <v>3.3259615384615384</v>
      </c>
      <c r="L64" s="31">
        <v>3</v>
      </c>
      <c r="M64" s="31">
        <v>95</v>
      </c>
      <c r="N64" s="31">
        <v>285</v>
      </c>
      <c r="O64" s="37" t="s">
        <v>34</v>
      </c>
      <c r="P64" s="31">
        <v>33041000</v>
      </c>
      <c r="Q64" s="31"/>
      <c r="R64" s="53" t="s">
        <v>85</v>
      </c>
      <c r="S64" s="38" t="s">
        <v>201</v>
      </c>
      <c r="T64" s="38" t="s">
        <v>21</v>
      </c>
    </row>
    <row r="65" spans="1:20" x14ac:dyDescent="0.25">
      <c r="A65" s="33">
        <v>904652</v>
      </c>
      <c r="B65" s="27" t="s">
        <v>101</v>
      </c>
      <c r="C65" s="28">
        <v>3466762051525</v>
      </c>
      <c r="D65" s="27" t="s">
        <v>90</v>
      </c>
      <c r="E65" s="27" t="s">
        <v>99</v>
      </c>
      <c r="F65" s="52">
        <v>904652</v>
      </c>
      <c r="G65" s="29">
        <v>9.99</v>
      </c>
      <c r="H65" s="34">
        <v>7942</v>
      </c>
      <c r="I65" s="35">
        <f t="shared" si="2"/>
        <v>79340.58</v>
      </c>
      <c r="J65" s="30">
        <v>9102</v>
      </c>
      <c r="K65" s="36">
        <f t="shared" si="3"/>
        <v>0.87255548231157987</v>
      </c>
      <c r="L65" s="31">
        <v>3</v>
      </c>
      <c r="M65" s="31">
        <v>95</v>
      </c>
      <c r="N65" s="31">
        <v>285</v>
      </c>
      <c r="O65" s="37" t="s">
        <v>34</v>
      </c>
      <c r="P65" s="31">
        <v>33041000</v>
      </c>
      <c r="Q65" s="31"/>
      <c r="R65" s="53" t="s">
        <v>85</v>
      </c>
      <c r="S65" s="38" t="s">
        <v>201</v>
      </c>
      <c r="T65" s="38" t="s">
        <v>21</v>
      </c>
    </row>
    <row r="66" spans="1:20" x14ac:dyDescent="0.25">
      <c r="A66" s="33">
        <v>904655</v>
      </c>
      <c r="B66" s="27" t="s">
        <v>102</v>
      </c>
      <c r="C66" s="28">
        <v>3466762051556</v>
      </c>
      <c r="D66" s="27" t="s">
        <v>90</v>
      </c>
      <c r="E66" s="27" t="s">
        <v>99</v>
      </c>
      <c r="F66" s="52">
        <v>904655</v>
      </c>
      <c r="G66" s="29">
        <v>9.99</v>
      </c>
      <c r="H66" s="34">
        <v>39900</v>
      </c>
      <c r="I66" s="35">
        <f t="shared" si="2"/>
        <v>398601</v>
      </c>
      <c r="J66" s="30">
        <v>13680</v>
      </c>
      <c r="K66" s="36">
        <f t="shared" si="3"/>
        <v>2.9166666666666665</v>
      </c>
      <c r="L66" s="31">
        <v>3</v>
      </c>
      <c r="M66" s="31">
        <v>95</v>
      </c>
      <c r="N66" s="31">
        <v>285</v>
      </c>
      <c r="O66" s="37" t="s">
        <v>34</v>
      </c>
      <c r="P66" s="31">
        <v>33041000</v>
      </c>
      <c r="Q66" s="31"/>
      <c r="R66" s="53" t="s">
        <v>85</v>
      </c>
      <c r="S66" s="38" t="s">
        <v>201</v>
      </c>
      <c r="T66" s="38" t="s">
        <v>21</v>
      </c>
    </row>
    <row r="67" spans="1:20" x14ac:dyDescent="0.25">
      <c r="A67" s="33">
        <v>913528</v>
      </c>
      <c r="B67" s="27" t="s">
        <v>230</v>
      </c>
      <c r="C67" s="28">
        <v>3466762032197</v>
      </c>
      <c r="D67" s="27" t="s">
        <v>90</v>
      </c>
      <c r="E67" s="27" t="s">
        <v>231</v>
      </c>
      <c r="F67" s="52">
        <v>913528</v>
      </c>
      <c r="G67" s="29">
        <v>3.99</v>
      </c>
      <c r="H67" s="34">
        <v>183</v>
      </c>
      <c r="I67" s="35">
        <f t="shared" ref="I67:I98" si="4">G67*H67</f>
        <v>730.17000000000007</v>
      </c>
      <c r="J67" s="30">
        <v>8004</v>
      </c>
      <c r="K67" s="36">
        <f t="shared" ref="K67:K98" si="5">H67/J67</f>
        <v>2.2863568215892055E-2</v>
      </c>
      <c r="L67" s="31">
        <v>3</v>
      </c>
      <c r="M67" s="31">
        <v>39</v>
      </c>
      <c r="N67" s="31">
        <v>117</v>
      </c>
      <c r="O67" s="37" t="s">
        <v>232</v>
      </c>
      <c r="P67" s="31">
        <v>33043000</v>
      </c>
      <c r="Q67" s="31"/>
      <c r="R67" s="53" t="s">
        <v>118</v>
      </c>
      <c r="S67" s="38"/>
      <c r="T67" s="38" t="s">
        <v>21</v>
      </c>
    </row>
    <row r="68" spans="1:20" x14ac:dyDescent="0.25">
      <c r="A68" s="33">
        <v>913532</v>
      </c>
      <c r="B68" s="27" t="s">
        <v>233</v>
      </c>
      <c r="C68" s="28">
        <v>3466762032234</v>
      </c>
      <c r="D68" s="27" t="s">
        <v>90</v>
      </c>
      <c r="E68" s="27" t="s">
        <v>231</v>
      </c>
      <c r="F68" s="52">
        <v>913532</v>
      </c>
      <c r="G68" s="29">
        <v>3.99</v>
      </c>
      <c r="H68" s="34">
        <v>106</v>
      </c>
      <c r="I68" s="35">
        <f t="shared" si="4"/>
        <v>422.94</v>
      </c>
      <c r="J68" s="30">
        <v>4914</v>
      </c>
      <c r="K68" s="36">
        <f t="shared" si="5"/>
        <v>2.157102157102157E-2</v>
      </c>
      <c r="L68" s="31">
        <v>3</v>
      </c>
      <c r="M68" s="31">
        <v>39</v>
      </c>
      <c r="N68" s="31">
        <v>117</v>
      </c>
      <c r="O68" s="37" t="s">
        <v>232</v>
      </c>
      <c r="P68" s="31">
        <v>33043000</v>
      </c>
      <c r="Q68" s="31"/>
      <c r="R68" s="53" t="s">
        <v>85</v>
      </c>
      <c r="S68" s="38" t="s">
        <v>131</v>
      </c>
      <c r="T68" s="38" t="s">
        <v>21</v>
      </c>
    </row>
    <row r="69" spans="1:20" x14ac:dyDescent="0.25">
      <c r="A69" s="33">
        <v>925435</v>
      </c>
      <c r="B69" s="27" t="s">
        <v>103</v>
      </c>
      <c r="C69" s="28">
        <v>4036221924036</v>
      </c>
      <c r="D69" s="38" t="s">
        <v>90</v>
      </c>
      <c r="E69" s="38" t="s">
        <v>104</v>
      </c>
      <c r="F69" s="41">
        <v>925435</v>
      </c>
      <c r="G69" s="40">
        <v>17.989999999999998</v>
      </c>
      <c r="H69" s="34">
        <v>2912</v>
      </c>
      <c r="I69" s="35">
        <f t="shared" si="4"/>
        <v>52386.879999999997</v>
      </c>
      <c r="J69" s="30">
        <v>7560</v>
      </c>
      <c r="K69" s="36">
        <f t="shared" si="5"/>
        <v>0.38518518518518519</v>
      </c>
      <c r="L69" s="31">
        <v>2</v>
      </c>
      <c r="M69" s="31">
        <v>28</v>
      </c>
      <c r="N69" s="31">
        <v>56</v>
      </c>
      <c r="O69" s="37" t="s">
        <v>34</v>
      </c>
      <c r="P69" s="31">
        <v>33049100</v>
      </c>
      <c r="Q69" s="31"/>
      <c r="R69" s="53" t="s">
        <v>85</v>
      </c>
      <c r="S69" s="38" t="s">
        <v>204</v>
      </c>
      <c r="T69" s="38" t="s">
        <v>21</v>
      </c>
    </row>
    <row r="70" spans="1:20" x14ac:dyDescent="0.25">
      <c r="A70" s="33">
        <v>928034</v>
      </c>
      <c r="B70" s="27" t="s">
        <v>105</v>
      </c>
      <c r="C70" s="28">
        <v>4036221921172</v>
      </c>
      <c r="D70" s="27" t="s">
        <v>90</v>
      </c>
      <c r="E70" s="27" t="s">
        <v>106</v>
      </c>
      <c r="F70" s="52">
        <v>928034</v>
      </c>
      <c r="G70" s="29">
        <v>9.99</v>
      </c>
      <c r="H70" s="34">
        <v>18065</v>
      </c>
      <c r="I70" s="35">
        <f t="shared" si="4"/>
        <v>180469.35</v>
      </c>
      <c r="J70" s="30">
        <v>32735</v>
      </c>
      <c r="K70" s="36">
        <f t="shared" si="5"/>
        <v>0.55185581182220866</v>
      </c>
      <c r="L70" s="31">
        <v>200</v>
      </c>
      <c r="M70" s="31">
        <v>1</v>
      </c>
      <c r="N70" s="31">
        <v>200</v>
      </c>
      <c r="O70" s="37" t="s">
        <v>107</v>
      </c>
      <c r="P70" s="31">
        <v>33042000</v>
      </c>
      <c r="Q70" s="31"/>
      <c r="R70" s="53" t="s">
        <v>85</v>
      </c>
      <c r="S70" s="38" t="s">
        <v>204</v>
      </c>
      <c r="T70" s="38" t="s">
        <v>21</v>
      </c>
    </row>
    <row r="71" spans="1:20" x14ac:dyDescent="0.25">
      <c r="A71" s="33">
        <v>930520</v>
      </c>
      <c r="B71" s="27" t="s">
        <v>108</v>
      </c>
      <c r="C71" s="28">
        <v>4036221924265</v>
      </c>
      <c r="D71" s="27" t="s">
        <v>90</v>
      </c>
      <c r="E71" s="27" t="s">
        <v>99</v>
      </c>
      <c r="F71" s="52">
        <v>930520</v>
      </c>
      <c r="G71" s="29">
        <v>9.99</v>
      </c>
      <c r="H71" s="34">
        <v>9826</v>
      </c>
      <c r="I71" s="35">
        <f t="shared" si="4"/>
        <v>98161.74</v>
      </c>
      <c r="J71" s="30">
        <v>13395</v>
      </c>
      <c r="K71" s="36">
        <f t="shared" si="5"/>
        <v>0.73355729749906684</v>
      </c>
      <c r="L71" s="31">
        <v>3</v>
      </c>
      <c r="M71" s="31">
        <v>95</v>
      </c>
      <c r="N71" s="31">
        <v>285</v>
      </c>
      <c r="O71" s="37" t="s">
        <v>34</v>
      </c>
      <c r="P71" s="31">
        <v>33041000</v>
      </c>
      <c r="Q71" s="31"/>
      <c r="R71" s="53" t="s">
        <v>85</v>
      </c>
      <c r="S71" s="38" t="s">
        <v>204</v>
      </c>
      <c r="T71" s="38" t="s">
        <v>21</v>
      </c>
    </row>
    <row r="72" spans="1:20" x14ac:dyDescent="0.25">
      <c r="A72" s="33">
        <v>930521</v>
      </c>
      <c r="B72" s="27" t="s">
        <v>109</v>
      </c>
      <c r="C72" s="28">
        <v>4036221924272</v>
      </c>
      <c r="D72" s="27" t="s">
        <v>90</v>
      </c>
      <c r="E72" s="27" t="s">
        <v>99</v>
      </c>
      <c r="F72" s="52">
        <v>930521</v>
      </c>
      <c r="G72" s="29">
        <v>9.99</v>
      </c>
      <c r="H72" s="34">
        <v>1425</v>
      </c>
      <c r="I72" s="35">
        <f t="shared" si="4"/>
        <v>14235.75</v>
      </c>
      <c r="J72" s="30">
        <v>13680</v>
      </c>
      <c r="K72" s="36">
        <f t="shared" si="5"/>
        <v>0.10416666666666667</v>
      </c>
      <c r="L72" s="31">
        <v>3</v>
      </c>
      <c r="M72" s="31">
        <v>95</v>
      </c>
      <c r="N72" s="31">
        <v>285</v>
      </c>
      <c r="O72" s="37" t="s">
        <v>34</v>
      </c>
      <c r="P72" s="31">
        <v>33041000</v>
      </c>
      <c r="Q72" s="31"/>
      <c r="R72" s="53" t="s">
        <v>118</v>
      </c>
      <c r="S72" s="38"/>
      <c r="T72" s="38" t="s">
        <v>21</v>
      </c>
    </row>
    <row r="73" spans="1:20" x14ac:dyDescent="0.25">
      <c r="A73" s="33">
        <v>930522</v>
      </c>
      <c r="B73" s="27" t="s">
        <v>110</v>
      </c>
      <c r="C73" s="28">
        <v>4036221924289</v>
      </c>
      <c r="D73" s="27" t="s">
        <v>90</v>
      </c>
      <c r="E73" s="27" t="s">
        <v>99</v>
      </c>
      <c r="F73" s="52">
        <v>930522</v>
      </c>
      <c r="G73" s="29">
        <v>9.99</v>
      </c>
      <c r="H73" s="34">
        <v>24141</v>
      </c>
      <c r="I73" s="35">
        <f t="shared" si="4"/>
        <v>241168.59</v>
      </c>
      <c r="J73" s="30">
        <v>13680</v>
      </c>
      <c r="K73" s="36">
        <f t="shared" si="5"/>
        <v>1.7646929824561404</v>
      </c>
      <c r="L73" s="31">
        <v>3</v>
      </c>
      <c r="M73" s="31">
        <v>95</v>
      </c>
      <c r="N73" s="31">
        <v>285</v>
      </c>
      <c r="O73" s="37" t="s">
        <v>34</v>
      </c>
      <c r="P73" s="31">
        <v>33041000</v>
      </c>
      <c r="Q73" s="31"/>
      <c r="R73" s="53" t="s">
        <v>118</v>
      </c>
      <c r="S73" s="38"/>
      <c r="T73" s="38" t="s">
        <v>21</v>
      </c>
    </row>
    <row r="74" spans="1:20" x14ac:dyDescent="0.25">
      <c r="A74" s="33">
        <v>930523</v>
      </c>
      <c r="B74" s="27" t="s">
        <v>111</v>
      </c>
      <c r="C74" s="28">
        <v>4036221924234</v>
      </c>
      <c r="D74" s="27" t="s">
        <v>90</v>
      </c>
      <c r="E74" s="27" t="s">
        <v>99</v>
      </c>
      <c r="F74" s="52">
        <v>930523</v>
      </c>
      <c r="G74" s="29">
        <v>9.99</v>
      </c>
      <c r="H74" s="34">
        <v>24505</v>
      </c>
      <c r="I74" s="35">
        <f t="shared" si="4"/>
        <v>244804.95</v>
      </c>
      <c r="J74" s="30">
        <v>13395</v>
      </c>
      <c r="K74" s="36">
        <f t="shared" si="5"/>
        <v>1.8294139604329973</v>
      </c>
      <c r="L74" s="31">
        <v>3</v>
      </c>
      <c r="M74" s="31">
        <v>95</v>
      </c>
      <c r="N74" s="31">
        <v>285</v>
      </c>
      <c r="O74" s="37" t="s">
        <v>34</v>
      </c>
      <c r="P74" s="31">
        <v>33041000</v>
      </c>
      <c r="Q74" s="31"/>
      <c r="R74" s="53" t="s">
        <v>118</v>
      </c>
      <c r="S74" s="38"/>
      <c r="T74" s="38" t="s">
        <v>21</v>
      </c>
    </row>
    <row r="75" spans="1:20" x14ac:dyDescent="0.25">
      <c r="A75" s="33">
        <v>930524</v>
      </c>
      <c r="B75" s="27" t="s">
        <v>112</v>
      </c>
      <c r="C75" s="28">
        <v>4036221924241</v>
      </c>
      <c r="D75" s="27" t="s">
        <v>90</v>
      </c>
      <c r="E75" s="27" t="s">
        <v>99</v>
      </c>
      <c r="F75" s="52">
        <v>930524</v>
      </c>
      <c r="G75" s="29">
        <v>9.99</v>
      </c>
      <c r="H75" s="34">
        <v>25904</v>
      </c>
      <c r="I75" s="35">
        <f t="shared" si="4"/>
        <v>258780.96</v>
      </c>
      <c r="J75" s="30">
        <v>13680</v>
      </c>
      <c r="K75" s="36">
        <f t="shared" si="5"/>
        <v>1.8935672514619883</v>
      </c>
      <c r="L75" s="31">
        <v>3</v>
      </c>
      <c r="M75" s="31">
        <v>95</v>
      </c>
      <c r="N75" s="31">
        <v>285</v>
      </c>
      <c r="O75" s="37" t="s">
        <v>34</v>
      </c>
      <c r="P75" s="31">
        <v>33041000</v>
      </c>
      <c r="Q75" s="31"/>
      <c r="R75" s="53" t="s">
        <v>118</v>
      </c>
      <c r="S75" s="38"/>
      <c r="T75" s="38" t="s">
        <v>21</v>
      </c>
    </row>
    <row r="76" spans="1:20" x14ac:dyDescent="0.25">
      <c r="A76" s="33">
        <v>930525</v>
      </c>
      <c r="B76" s="27" t="s">
        <v>113</v>
      </c>
      <c r="C76" s="28">
        <v>4036221924258</v>
      </c>
      <c r="D76" s="27" t="s">
        <v>90</v>
      </c>
      <c r="E76" s="27" t="s">
        <v>99</v>
      </c>
      <c r="F76" s="52">
        <v>930525</v>
      </c>
      <c r="G76" s="29">
        <v>9.99</v>
      </c>
      <c r="H76" s="34">
        <v>27179</v>
      </c>
      <c r="I76" s="35">
        <f t="shared" si="4"/>
        <v>271518.21000000002</v>
      </c>
      <c r="J76" s="30">
        <v>13395</v>
      </c>
      <c r="K76" s="36">
        <f t="shared" si="5"/>
        <v>2.0290406868234414</v>
      </c>
      <c r="L76" s="31">
        <v>3</v>
      </c>
      <c r="M76" s="31">
        <v>95</v>
      </c>
      <c r="N76" s="31">
        <v>285</v>
      </c>
      <c r="O76" s="37" t="s">
        <v>34</v>
      </c>
      <c r="P76" s="31">
        <v>33041000</v>
      </c>
      <c r="Q76" s="31" t="s">
        <v>40</v>
      </c>
      <c r="R76" s="53" t="s">
        <v>118</v>
      </c>
      <c r="S76" s="38"/>
      <c r="T76" s="38" t="s">
        <v>21</v>
      </c>
    </row>
    <row r="77" spans="1:20" x14ac:dyDescent="0.25">
      <c r="A77" s="33">
        <v>934128</v>
      </c>
      <c r="B77" s="27" t="s">
        <v>114</v>
      </c>
      <c r="C77" s="28">
        <v>4036221924296</v>
      </c>
      <c r="D77" s="27" t="s">
        <v>90</v>
      </c>
      <c r="E77" s="27" t="s">
        <v>115</v>
      </c>
      <c r="F77" s="52">
        <v>934128</v>
      </c>
      <c r="G77" s="29">
        <v>7.99</v>
      </c>
      <c r="H77" s="34">
        <v>12699</v>
      </c>
      <c r="I77" s="35">
        <f t="shared" si="4"/>
        <v>101465.01000000001</v>
      </c>
      <c r="J77" s="30">
        <v>10836</v>
      </c>
      <c r="K77" s="36">
        <f t="shared" si="5"/>
        <v>1.1719269102990033</v>
      </c>
      <c r="L77" s="31">
        <v>3</v>
      </c>
      <c r="M77" s="31">
        <v>86</v>
      </c>
      <c r="N77" s="31">
        <v>258</v>
      </c>
      <c r="O77" s="37" t="s">
        <v>34</v>
      </c>
      <c r="P77" s="31">
        <v>33042000</v>
      </c>
      <c r="Q77" s="31" t="s">
        <v>40</v>
      </c>
      <c r="R77" s="53" t="s">
        <v>118</v>
      </c>
      <c r="S77" s="38"/>
      <c r="T77" s="38" t="s">
        <v>21</v>
      </c>
    </row>
    <row r="78" spans="1:20" x14ac:dyDescent="0.25">
      <c r="A78" s="33">
        <v>934180</v>
      </c>
      <c r="B78" s="27" t="s">
        <v>202</v>
      </c>
      <c r="C78" s="28">
        <v>4036221922148</v>
      </c>
      <c r="D78" s="27" t="s">
        <v>90</v>
      </c>
      <c r="E78" s="27" t="s">
        <v>116</v>
      </c>
      <c r="F78" s="52">
        <v>934180</v>
      </c>
      <c r="G78" s="29">
        <v>4.99</v>
      </c>
      <c r="H78" s="34">
        <v>9468</v>
      </c>
      <c r="I78" s="35">
        <f t="shared" si="4"/>
        <v>47245.32</v>
      </c>
      <c r="J78" s="30">
        <v>14040</v>
      </c>
      <c r="K78" s="36">
        <f t="shared" si="5"/>
        <v>0.67435897435897441</v>
      </c>
      <c r="L78" s="31">
        <v>3</v>
      </c>
      <c r="M78" s="31"/>
      <c r="N78" s="31">
        <v>360</v>
      </c>
      <c r="O78" s="37" t="s">
        <v>34</v>
      </c>
      <c r="P78" s="31">
        <v>33041000</v>
      </c>
      <c r="Q78" s="31" t="s">
        <v>40</v>
      </c>
      <c r="R78" s="53" t="s">
        <v>85</v>
      </c>
      <c r="S78" s="38" t="s">
        <v>206</v>
      </c>
      <c r="T78" s="38" t="s">
        <v>21</v>
      </c>
    </row>
    <row r="79" spans="1:20" x14ac:dyDescent="0.25">
      <c r="A79" s="33">
        <v>936287</v>
      </c>
      <c r="B79" s="38" t="s">
        <v>119</v>
      </c>
      <c r="C79" s="39">
        <v>4036221922995</v>
      </c>
      <c r="D79" s="38" t="s">
        <v>90</v>
      </c>
      <c r="E79" s="38" t="s">
        <v>120</v>
      </c>
      <c r="F79" s="52">
        <v>936287</v>
      </c>
      <c r="G79" s="40">
        <v>14.99</v>
      </c>
      <c r="H79" s="34">
        <v>63496</v>
      </c>
      <c r="I79" s="35">
        <f t="shared" si="4"/>
        <v>951805.04</v>
      </c>
      <c r="J79" s="30">
        <v>12960</v>
      </c>
      <c r="K79" s="36">
        <f t="shared" si="5"/>
        <v>4.8993827160493826</v>
      </c>
      <c r="L79" s="31">
        <v>3</v>
      </c>
      <c r="M79" s="31"/>
      <c r="N79" s="31"/>
      <c r="O79" s="37" t="s">
        <v>34</v>
      </c>
      <c r="P79" s="31">
        <v>33042000</v>
      </c>
      <c r="Q79" s="31"/>
      <c r="R79" s="53" t="s">
        <v>85</v>
      </c>
      <c r="S79" s="38" t="s">
        <v>92</v>
      </c>
      <c r="T79" s="38" t="s">
        <v>21</v>
      </c>
    </row>
    <row r="80" spans="1:20" x14ac:dyDescent="0.25">
      <c r="A80" s="33">
        <v>936298</v>
      </c>
      <c r="B80" s="27" t="s">
        <v>121</v>
      </c>
      <c r="C80" s="28">
        <v>4036221922407</v>
      </c>
      <c r="D80" s="27" t="s">
        <v>90</v>
      </c>
      <c r="E80" s="27" t="s">
        <v>116</v>
      </c>
      <c r="F80" s="52">
        <v>936298</v>
      </c>
      <c r="G80" s="29">
        <v>12.99</v>
      </c>
      <c r="H80" s="34">
        <v>7561</v>
      </c>
      <c r="I80" s="35">
        <f t="shared" si="4"/>
        <v>98217.39</v>
      </c>
      <c r="J80" s="30">
        <v>8460</v>
      </c>
      <c r="K80" s="36">
        <f t="shared" si="5"/>
        <v>0.8937352245862884</v>
      </c>
      <c r="L80" s="31">
        <v>3</v>
      </c>
      <c r="M80" s="31">
        <v>60</v>
      </c>
      <c r="N80" s="31">
        <v>180</v>
      </c>
      <c r="O80" s="37" t="s">
        <v>34</v>
      </c>
      <c r="P80" s="31">
        <v>33041000</v>
      </c>
      <c r="Q80" s="57">
        <v>1993</v>
      </c>
      <c r="R80" s="53" t="s">
        <v>85</v>
      </c>
      <c r="S80" s="38" t="s">
        <v>92</v>
      </c>
      <c r="T80" s="38" t="s">
        <v>21</v>
      </c>
    </row>
    <row r="81" spans="1:20" x14ac:dyDescent="0.25">
      <c r="A81" s="33">
        <v>936462</v>
      </c>
      <c r="B81" s="27" t="s">
        <v>234</v>
      </c>
      <c r="C81" s="28">
        <v>4036221924906</v>
      </c>
      <c r="D81" s="27" t="s">
        <v>90</v>
      </c>
      <c r="E81" s="27" t="s">
        <v>231</v>
      </c>
      <c r="F81" s="52">
        <v>936462</v>
      </c>
      <c r="G81" s="29">
        <v>3.99</v>
      </c>
      <c r="H81" s="34">
        <v>142</v>
      </c>
      <c r="I81" s="35">
        <f t="shared" si="4"/>
        <v>566.58000000000004</v>
      </c>
      <c r="J81" s="30">
        <v>8307</v>
      </c>
      <c r="K81" s="36">
        <f t="shared" si="5"/>
        <v>1.7094017094017096E-2</v>
      </c>
      <c r="L81" s="31">
        <v>3</v>
      </c>
      <c r="M81" s="31">
        <v>39</v>
      </c>
      <c r="N81" s="31">
        <v>117</v>
      </c>
      <c r="O81" s="37" t="s">
        <v>34</v>
      </c>
      <c r="P81" s="31">
        <v>33043000</v>
      </c>
      <c r="Q81" s="57">
        <v>1993</v>
      </c>
      <c r="R81" s="53" t="s">
        <v>85</v>
      </c>
      <c r="S81" s="38" t="s">
        <v>92</v>
      </c>
      <c r="T81" s="38" t="s">
        <v>21</v>
      </c>
    </row>
    <row r="82" spans="1:20" x14ac:dyDescent="0.25">
      <c r="A82" s="33">
        <v>937554</v>
      </c>
      <c r="B82" s="27" t="s">
        <v>122</v>
      </c>
      <c r="C82" s="28">
        <v>4036221922889</v>
      </c>
      <c r="D82" s="27" t="s">
        <v>90</v>
      </c>
      <c r="E82" s="27" t="s">
        <v>106</v>
      </c>
      <c r="F82" s="52">
        <v>937554</v>
      </c>
      <c r="G82" s="29">
        <v>14.99</v>
      </c>
      <c r="H82" s="34">
        <v>35660</v>
      </c>
      <c r="I82" s="35">
        <f t="shared" si="4"/>
        <v>534543.4</v>
      </c>
      <c r="J82" s="30">
        <v>32735</v>
      </c>
      <c r="K82" s="36">
        <f t="shared" si="5"/>
        <v>1.0893539025507866</v>
      </c>
      <c r="L82" s="31">
        <v>3</v>
      </c>
      <c r="M82" s="31"/>
      <c r="N82" s="31">
        <v>162</v>
      </c>
      <c r="O82" s="37" t="s">
        <v>34</v>
      </c>
      <c r="P82" s="31">
        <v>33042000</v>
      </c>
      <c r="Q82" s="57">
        <v>1993</v>
      </c>
      <c r="R82" s="53" t="s">
        <v>85</v>
      </c>
      <c r="S82" s="38" t="s">
        <v>92</v>
      </c>
      <c r="T82" s="38" t="s">
        <v>21</v>
      </c>
    </row>
    <row r="83" spans="1:20" x14ac:dyDescent="0.25">
      <c r="A83" s="33">
        <v>937558</v>
      </c>
      <c r="B83" s="27" t="s">
        <v>203</v>
      </c>
      <c r="C83" s="28">
        <v>4036221924166</v>
      </c>
      <c r="D83" s="27" t="s">
        <v>90</v>
      </c>
      <c r="E83" s="27" t="s">
        <v>123</v>
      </c>
      <c r="F83" s="52">
        <v>937558</v>
      </c>
      <c r="G83" s="29">
        <v>9.99</v>
      </c>
      <c r="H83" s="34">
        <v>19214</v>
      </c>
      <c r="I83" s="35">
        <f t="shared" si="4"/>
        <v>191947.86000000002</v>
      </c>
      <c r="J83" s="30">
        <v>32735</v>
      </c>
      <c r="K83" s="36">
        <f t="shared" si="5"/>
        <v>0.5869558576447228</v>
      </c>
      <c r="L83" s="31">
        <v>3</v>
      </c>
      <c r="M83" s="31"/>
      <c r="N83" s="31"/>
      <c r="O83" s="37" t="s">
        <v>34</v>
      </c>
      <c r="P83" s="31">
        <v>33042000</v>
      </c>
      <c r="Q83" s="57">
        <v>1993</v>
      </c>
      <c r="R83" s="53" t="s">
        <v>85</v>
      </c>
      <c r="S83" s="38" t="s">
        <v>92</v>
      </c>
      <c r="T83" s="38" t="s">
        <v>21</v>
      </c>
    </row>
    <row r="84" spans="1:20" x14ac:dyDescent="0.25">
      <c r="A84" s="33">
        <v>939955</v>
      </c>
      <c r="B84" s="27" t="s">
        <v>124</v>
      </c>
      <c r="C84" s="28">
        <v>4036221920229</v>
      </c>
      <c r="D84" s="27" t="s">
        <v>90</v>
      </c>
      <c r="E84" s="27" t="s">
        <v>125</v>
      </c>
      <c r="F84" s="52">
        <v>939955</v>
      </c>
      <c r="G84" s="29">
        <v>9.99</v>
      </c>
      <c r="H84" s="34">
        <v>5419</v>
      </c>
      <c r="I84" s="35">
        <f t="shared" si="4"/>
        <v>54135.81</v>
      </c>
      <c r="J84" s="30">
        <v>10506</v>
      </c>
      <c r="K84" s="36">
        <f t="shared" si="5"/>
        <v>0.5158004949552637</v>
      </c>
      <c r="L84" s="31">
        <v>210</v>
      </c>
      <c r="M84" s="31"/>
      <c r="N84" s="31"/>
      <c r="O84" s="37" t="s">
        <v>34</v>
      </c>
      <c r="P84" s="31">
        <v>33042000</v>
      </c>
      <c r="Q84" s="57">
        <v>1993</v>
      </c>
      <c r="R84" s="53" t="s">
        <v>85</v>
      </c>
      <c r="S84" s="38" t="s">
        <v>92</v>
      </c>
      <c r="T84" s="38" t="s">
        <v>21</v>
      </c>
    </row>
    <row r="85" spans="1:20" x14ac:dyDescent="0.25">
      <c r="A85" s="33">
        <v>945275</v>
      </c>
      <c r="B85" s="27" t="s">
        <v>126</v>
      </c>
      <c r="C85" s="28">
        <v>4036221926313</v>
      </c>
      <c r="D85" s="27" t="s">
        <v>90</v>
      </c>
      <c r="E85" s="27" t="s">
        <v>117</v>
      </c>
      <c r="F85" s="52">
        <v>945275</v>
      </c>
      <c r="G85" s="29">
        <v>12.99</v>
      </c>
      <c r="H85" s="34">
        <v>6851</v>
      </c>
      <c r="I85" s="35">
        <f t="shared" si="4"/>
        <v>88994.49</v>
      </c>
      <c r="J85" s="30">
        <v>6912</v>
      </c>
      <c r="K85" s="36">
        <f t="shared" si="5"/>
        <v>0.99117476851851849</v>
      </c>
      <c r="L85" s="31">
        <v>3</v>
      </c>
      <c r="M85" s="31">
        <v>48</v>
      </c>
      <c r="N85" s="31">
        <v>144</v>
      </c>
      <c r="O85" s="37" t="s">
        <v>34</v>
      </c>
      <c r="P85" s="31">
        <v>33049900</v>
      </c>
      <c r="Q85" s="57"/>
      <c r="R85" s="53" t="s">
        <v>85</v>
      </c>
      <c r="S85" s="38" t="s">
        <v>92</v>
      </c>
      <c r="T85" s="38" t="s">
        <v>21</v>
      </c>
    </row>
    <row r="86" spans="1:20" x14ac:dyDescent="0.25">
      <c r="A86" s="33">
        <v>945495</v>
      </c>
      <c r="B86" s="27" t="s">
        <v>127</v>
      </c>
      <c r="C86" s="28">
        <v>4036221922193</v>
      </c>
      <c r="D86" s="27" t="s">
        <v>90</v>
      </c>
      <c r="E86" s="27" t="s">
        <v>128</v>
      </c>
      <c r="F86" s="52">
        <v>945495</v>
      </c>
      <c r="G86" s="29">
        <v>6.99</v>
      </c>
      <c r="H86" s="34">
        <v>14694</v>
      </c>
      <c r="I86" s="35">
        <f t="shared" si="4"/>
        <v>102711.06</v>
      </c>
      <c r="J86" s="30">
        <v>8739</v>
      </c>
      <c r="K86" s="36">
        <f t="shared" si="5"/>
        <v>1.6814280810161346</v>
      </c>
      <c r="L86" s="31">
        <v>3</v>
      </c>
      <c r="M86" s="31">
        <v>180</v>
      </c>
      <c r="N86" s="31">
        <v>540</v>
      </c>
      <c r="O86" s="37" t="s">
        <v>34</v>
      </c>
      <c r="P86" s="31">
        <v>33041000</v>
      </c>
      <c r="Q86" s="31"/>
      <c r="R86" s="53" t="s">
        <v>85</v>
      </c>
      <c r="S86" s="38" t="s">
        <v>92</v>
      </c>
      <c r="T86" s="38" t="s">
        <v>21</v>
      </c>
    </row>
    <row r="87" spans="1:20" x14ac:dyDescent="0.25">
      <c r="A87" s="33">
        <v>945496</v>
      </c>
      <c r="B87" s="27" t="s">
        <v>129</v>
      </c>
      <c r="C87" s="28">
        <v>4036221922209</v>
      </c>
      <c r="D87" s="27" t="s">
        <v>90</v>
      </c>
      <c r="E87" s="27" t="s">
        <v>128</v>
      </c>
      <c r="F87" s="52">
        <v>945496</v>
      </c>
      <c r="G87" s="29">
        <v>6.99</v>
      </c>
      <c r="H87" s="34">
        <v>14351</v>
      </c>
      <c r="I87" s="35">
        <f t="shared" si="4"/>
        <v>100313.49</v>
      </c>
      <c r="J87" s="30">
        <v>8703</v>
      </c>
      <c r="K87" s="36">
        <f t="shared" si="5"/>
        <v>1.6489716189819603</v>
      </c>
      <c r="L87" s="31">
        <v>3</v>
      </c>
      <c r="M87" s="31">
        <v>180</v>
      </c>
      <c r="N87" s="31">
        <v>540</v>
      </c>
      <c r="O87" s="37" t="s">
        <v>34</v>
      </c>
      <c r="P87" s="31">
        <v>33041000</v>
      </c>
      <c r="Q87" s="31"/>
      <c r="R87" s="53" t="s">
        <v>85</v>
      </c>
      <c r="S87" s="38" t="s">
        <v>92</v>
      </c>
      <c r="T87" s="38" t="s">
        <v>21</v>
      </c>
    </row>
    <row r="88" spans="1:20" x14ac:dyDescent="0.25">
      <c r="A88" s="33">
        <v>953456</v>
      </c>
      <c r="B88" s="27" t="s">
        <v>130</v>
      </c>
      <c r="C88" s="28">
        <v>4036221922964</v>
      </c>
      <c r="D88" s="27" t="s">
        <v>90</v>
      </c>
      <c r="E88" s="27" t="s">
        <v>120</v>
      </c>
      <c r="F88" s="52">
        <v>953456</v>
      </c>
      <c r="G88" s="29">
        <v>6.99</v>
      </c>
      <c r="H88" s="34">
        <v>30150</v>
      </c>
      <c r="I88" s="35">
        <f t="shared" si="4"/>
        <v>210748.5</v>
      </c>
      <c r="J88" s="30">
        <v>22890</v>
      </c>
      <c r="K88" s="36">
        <f t="shared" si="5"/>
        <v>1.3171690694626474</v>
      </c>
      <c r="L88" s="31">
        <v>6</v>
      </c>
      <c r="M88" s="31">
        <v>109</v>
      </c>
      <c r="N88" s="31">
        <v>654</v>
      </c>
      <c r="O88" s="37" t="s">
        <v>34</v>
      </c>
      <c r="P88" s="31">
        <v>33042000</v>
      </c>
      <c r="Q88" s="31"/>
      <c r="R88" s="53" t="s">
        <v>85</v>
      </c>
      <c r="S88" s="38" t="s">
        <v>92</v>
      </c>
      <c r="T88" s="38" t="s">
        <v>21</v>
      </c>
    </row>
    <row r="89" spans="1:20" x14ac:dyDescent="0.25">
      <c r="A89" s="33">
        <v>962145</v>
      </c>
      <c r="B89" s="27" t="s">
        <v>132</v>
      </c>
      <c r="C89" s="28">
        <v>4036221929000</v>
      </c>
      <c r="D89" s="27" t="s">
        <v>90</v>
      </c>
      <c r="E89" s="27" t="s">
        <v>133</v>
      </c>
      <c r="F89" s="52">
        <v>962145</v>
      </c>
      <c r="G89" s="29">
        <v>12.99</v>
      </c>
      <c r="H89" s="34">
        <v>43056</v>
      </c>
      <c r="I89" s="35">
        <f t="shared" si="4"/>
        <v>559297.44000000006</v>
      </c>
      <c r="J89" s="30">
        <v>13680</v>
      </c>
      <c r="K89" s="36">
        <f t="shared" si="5"/>
        <v>3.1473684210526316</v>
      </c>
      <c r="L89" s="31">
        <v>3</v>
      </c>
      <c r="M89" s="31">
        <v>95</v>
      </c>
      <c r="N89" s="31">
        <v>285</v>
      </c>
      <c r="O89" s="37" t="s">
        <v>34</v>
      </c>
      <c r="P89" s="31">
        <v>33049900</v>
      </c>
      <c r="Q89" s="31"/>
      <c r="R89" s="53" t="s">
        <v>85</v>
      </c>
      <c r="S89" s="38" t="s">
        <v>92</v>
      </c>
      <c r="T89" s="38" t="s">
        <v>21</v>
      </c>
    </row>
    <row r="90" spans="1:20" x14ac:dyDescent="0.25">
      <c r="A90" s="33">
        <v>964857</v>
      </c>
      <c r="B90" s="27" t="s">
        <v>207</v>
      </c>
      <c r="C90" s="28">
        <v>4036221929611</v>
      </c>
      <c r="D90" s="27" t="s">
        <v>90</v>
      </c>
      <c r="E90" s="27" t="s">
        <v>134</v>
      </c>
      <c r="F90" s="52">
        <v>964857</v>
      </c>
      <c r="G90" s="29">
        <v>14.99</v>
      </c>
      <c r="H90" s="34">
        <v>79852</v>
      </c>
      <c r="I90" s="35">
        <f t="shared" si="4"/>
        <v>1196981.48</v>
      </c>
      <c r="J90" s="30">
        <v>12096</v>
      </c>
      <c r="K90" s="36">
        <f t="shared" si="5"/>
        <v>6.6015211640211637</v>
      </c>
      <c r="L90" s="31">
        <v>3</v>
      </c>
      <c r="M90" s="31">
        <v>56</v>
      </c>
      <c r="N90" s="31">
        <v>168</v>
      </c>
      <c r="O90" s="37" t="s">
        <v>34</v>
      </c>
      <c r="P90" s="31">
        <v>33049900</v>
      </c>
      <c r="Q90" s="31"/>
      <c r="R90" s="53" t="s">
        <v>85</v>
      </c>
      <c r="S90" s="38" t="s">
        <v>92</v>
      </c>
      <c r="T90" s="38" t="s">
        <v>21</v>
      </c>
    </row>
    <row r="91" spans="1:20" x14ac:dyDescent="0.25">
      <c r="A91" s="33">
        <v>964858</v>
      </c>
      <c r="B91" s="27" t="s">
        <v>208</v>
      </c>
      <c r="C91" s="28">
        <v>4036221929628</v>
      </c>
      <c r="D91" s="27" t="s">
        <v>90</v>
      </c>
      <c r="E91" s="27" t="s">
        <v>134</v>
      </c>
      <c r="F91" s="52">
        <v>964858</v>
      </c>
      <c r="G91" s="29">
        <v>14.99</v>
      </c>
      <c r="H91" s="34">
        <v>61540</v>
      </c>
      <c r="I91" s="35">
        <f t="shared" si="4"/>
        <v>922484.6</v>
      </c>
      <c r="J91" s="30">
        <v>12096</v>
      </c>
      <c r="K91" s="36">
        <f t="shared" si="5"/>
        <v>5.0876322751322753</v>
      </c>
      <c r="L91" s="31">
        <v>3</v>
      </c>
      <c r="M91" s="31">
        <v>56</v>
      </c>
      <c r="N91" s="31">
        <v>168</v>
      </c>
      <c r="O91" s="37" t="s">
        <v>34</v>
      </c>
      <c r="P91" s="31">
        <v>33049900</v>
      </c>
      <c r="Q91" s="31"/>
      <c r="R91" s="53" t="s">
        <v>85</v>
      </c>
      <c r="S91" s="38" t="s">
        <v>92</v>
      </c>
      <c r="T91" s="38" t="s">
        <v>21</v>
      </c>
    </row>
    <row r="92" spans="1:20" x14ac:dyDescent="0.25">
      <c r="A92" s="33">
        <v>964859</v>
      </c>
      <c r="B92" s="27" t="s">
        <v>209</v>
      </c>
      <c r="C92" s="28">
        <v>4036221929635</v>
      </c>
      <c r="D92" s="27" t="s">
        <v>90</v>
      </c>
      <c r="E92" s="27" t="s">
        <v>134</v>
      </c>
      <c r="F92" s="52">
        <v>964859</v>
      </c>
      <c r="G92" s="29">
        <v>14.99</v>
      </c>
      <c r="H92" s="34">
        <v>50930</v>
      </c>
      <c r="I92" s="35">
        <f t="shared" si="4"/>
        <v>763440.7</v>
      </c>
      <c r="J92" s="30">
        <v>12096</v>
      </c>
      <c r="K92" s="36">
        <f t="shared" si="5"/>
        <v>4.2104828042328046</v>
      </c>
      <c r="L92" s="31">
        <v>3</v>
      </c>
      <c r="M92" s="31">
        <v>56</v>
      </c>
      <c r="N92" s="31">
        <v>168</v>
      </c>
      <c r="O92" s="37" t="s">
        <v>34</v>
      </c>
      <c r="P92" s="31">
        <v>33049900</v>
      </c>
      <c r="Q92" s="31"/>
      <c r="R92" s="53" t="s">
        <v>85</v>
      </c>
      <c r="S92" s="38" t="s">
        <v>92</v>
      </c>
      <c r="T92" s="38" t="s">
        <v>21</v>
      </c>
    </row>
    <row r="93" spans="1:20" x14ac:dyDescent="0.25">
      <c r="A93" s="33">
        <v>964860</v>
      </c>
      <c r="B93" s="27" t="s">
        <v>135</v>
      </c>
      <c r="C93" s="28">
        <v>4036221929642</v>
      </c>
      <c r="D93" s="27" t="s">
        <v>90</v>
      </c>
      <c r="E93" s="27" t="s">
        <v>134</v>
      </c>
      <c r="F93" s="52">
        <v>964860</v>
      </c>
      <c r="G93" s="29">
        <v>14.99</v>
      </c>
      <c r="H93" s="34">
        <v>31789</v>
      </c>
      <c r="I93" s="35">
        <f t="shared" si="4"/>
        <v>476517.11</v>
      </c>
      <c r="J93" s="30">
        <v>12096</v>
      </c>
      <c r="K93" s="36">
        <f t="shared" si="5"/>
        <v>2.6280588624338623</v>
      </c>
      <c r="L93" s="31">
        <v>3</v>
      </c>
      <c r="M93" s="31">
        <v>56</v>
      </c>
      <c r="N93" s="31">
        <v>168</v>
      </c>
      <c r="O93" s="37" t="s">
        <v>34</v>
      </c>
      <c r="P93" s="31">
        <v>33049900</v>
      </c>
      <c r="Q93" s="31"/>
      <c r="R93" s="53" t="s">
        <v>85</v>
      </c>
      <c r="S93" s="38" t="s">
        <v>92</v>
      </c>
      <c r="T93" s="38" t="s">
        <v>21</v>
      </c>
    </row>
    <row r="94" spans="1:20" x14ac:dyDescent="0.25">
      <c r="A94" s="33">
        <v>964862</v>
      </c>
      <c r="B94" s="27" t="s">
        <v>136</v>
      </c>
      <c r="C94" s="28">
        <v>4036221929659</v>
      </c>
      <c r="D94" s="27" t="s">
        <v>90</v>
      </c>
      <c r="E94" s="27" t="s">
        <v>134</v>
      </c>
      <c r="F94" s="52">
        <v>964862</v>
      </c>
      <c r="G94" s="29">
        <v>14.99</v>
      </c>
      <c r="H94" s="34">
        <v>20946</v>
      </c>
      <c r="I94" s="35">
        <f t="shared" si="4"/>
        <v>313980.53999999998</v>
      </c>
      <c r="J94" s="30">
        <v>12096</v>
      </c>
      <c r="K94" s="36">
        <f t="shared" si="5"/>
        <v>1.7316468253968254</v>
      </c>
      <c r="L94" s="31">
        <v>3</v>
      </c>
      <c r="M94" s="31">
        <v>56</v>
      </c>
      <c r="N94" s="31">
        <v>168</v>
      </c>
      <c r="O94" s="37" t="s">
        <v>34</v>
      </c>
      <c r="P94" s="31">
        <v>33049900</v>
      </c>
      <c r="Q94" s="31"/>
      <c r="R94" s="53" t="s">
        <v>85</v>
      </c>
      <c r="S94" s="38" t="s">
        <v>92</v>
      </c>
      <c r="T94" s="38" t="s">
        <v>21</v>
      </c>
    </row>
    <row r="95" spans="1:20" x14ac:dyDescent="0.25">
      <c r="A95" s="33">
        <v>965766</v>
      </c>
      <c r="B95" s="27" t="s">
        <v>138</v>
      </c>
      <c r="C95" s="28">
        <v>4036221929741</v>
      </c>
      <c r="D95" s="27" t="s">
        <v>90</v>
      </c>
      <c r="E95" s="27" t="s">
        <v>137</v>
      </c>
      <c r="F95" s="52">
        <v>965766</v>
      </c>
      <c r="G95" s="29">
        <v>19.989999999999998</v>
      </c>
      <c r="H95" s="34">
        <v>20697</v>
      </c>
      <c r="I95" s="35">
        <f t="shared" si="4"/>
        <v>413733.02999999997</v>
      </c>
      <c r="J95" s="30">
        <v>2304</v>
      </c>
      <c r="K95" s="36">
        <f t="shared" si="5"/>
        <v>8.9830729166666661</v>
      </c>
      <c r="L95" s="31">
        <v>36</v>
      </c>
      <c r="M95" s="31">
        <v>1</v>
      </c>
      <c r="N95" s="59">
        <v>36</v>
      </c>
      <c r="O95" s="37" t="s">
        <v>34</v>
      </c>
      <c r="P95" s="31">
        <v>33049100</v>
      </c>
      <c r="Q95" s="31"/>
      <c r="R95" s="53" t="s">
        <v>85</v>
      </c>
      <c r="S95" s="38" t="s">
        <v>92</v>
      </c>
      <c r="T95" s="38" t="s">
        <v>21</v>
      </c>
    </row>
    <row r="96" spans="1:20" x14ac:dyDescent="0.25">
      <c r="A96" s="33">
        <v>965772</v>
      </c>
      <c r="B96" s="27" t="s">
        <v>139</v>
      </c>
      <c r="C96" s="28">
        <v>4036221929765</v>
      </c>
      <c r="D96" s="27" t="s">
        <v>90</v>
      </c>
      <c r="E96" s="27" t="s">
        <v>137</v>
      </c>
      <c r="F96" s="52">
        <v>965772</v>
      </c>
      <c r="G96" s="29">
        <v>19.989999999999998</v>
      </c>
      <c r="H96" s="34">
        <v>13839</v>
      </c>
      <c r="I96" s="35">
        <f t="shared" si="4"/>
        <v>276641.61</v>
      </c>
      <c r="J96" s="30">
        <v>2304</v>
      </c>
      <c r="K96" s="36">
        <f t="shared" si="5"/>
        <v>6.006510416666667</v>
      </c>
      <c r="L96" s="31">
        <v>36</v>
      </c>
      <c r="M96" s="31">
        <v>1</v>
      </c>
      <c r="N96" s="31">
        <v>36</v>
      </c>
      <c r="O96" s="37" t="s">
        <v>34</v>
      </c>
      <c r="P96" s="31">
        <v>33049100</v>
      </c>
      <c r="Q96" s="31"/>
      <c r="R96" s="53" t="s">
        <v>85</v>
      </c>
      <c r="S96" s="38" t="s">
        <v>92</v>
      </c>
      <c r="T96" s="38" t="s">
        <v>21</v>
      </c>
    </row>
    <row r="97" spans="1:20" x14ac:dyDescent="0.25">
      <c r="A97" s="33">
        <v>965906</v>
      </c>
      <c r="B97" s="32" t="s">
        <v>140</v>
      </c>
      <c r="C97" s="28">
        <v>4036221929673</v>
      </c>
      <c r="D97" s="27" t="s">
        <v>90</v>
      </c>
      <c r="E97" s="27" t="s">
        <v>134</v>
      </c>
      <c r="F97" s="52">
        <v>965906</v>
      </c>
      <c r="G97" s="29">
        <v>14.99</v>
      </c>
      <c r="H97" s="34">
        <v>61728</v>
      </c>
      <c r="I97" s="35">
        <f t="shared" si="4"/>
        <v>925302.72</v>
      </c>
      <c r="J97" s="30">
        <v>5760</v>
      </c>
      <c r="K97" s="36">
        <f t="shared" si="5"/>
        <v>10.716666666666667</v>
      </c>
      <c r="L97" s="31">
        <v>3</v>
      </c>
      <c r="M97" s="31">
        <v>30</v>
      </c>
      <c r="N97" s="31">
        <v>90</v>
      </c>
      <c r="O97" s="37" t="s">
        <v>34</v>
      </c>
      <c r="P97" s="31">
        <v>33049900</v>
      </c>
      <c r="Q97" s="31" t="s">
        <v>40</v>
      </c>
      <c r="R97" s="53" t="s">
        <v>118</v>
      </c>
      <c r="S97" s="38"/>
      <c r="T97" s="38" t="s">
        <v>21</v>
      </c>
    </row>
    <row r="98" spans="1:20" x14ac:dyDescent="0.25">
      <c r="A98" s="33">
        <v>965907</v>
      </c>
      <c r="B98" s="32" t="s">
        <v>141</v>
      </c>
      <c r="C98" s="28">
        <v>4036221929680</v>
      </c>
      <c r="D98" s="27" t="s">
        <v>90</v>
      </c>
      <c r="E98" s="27" t="s">
        <v>134</v>
      </c>
      <c r="F98" s="52">
        <v>965907</v>
      </c>
      <c r="G98" s="29">
        <v>14.99</v>
      </c>
      <c r="H98" s="34">
        <v>47672</v>
      </c>
      <c r="I98" s="35">
        <f t="shared" si="4"/>
        <v>714603.28</v>
      </c>
      <c r="J98" s="30">
        <v>5760</v>
      </c>
      <c r="K98" s="36">
        <f t="shared" si="5"/>
        <v>8.2763888888888886</v>
      </c>
      <c r="L98" s="31">
        <v>3</v>
      </c>
      <c r="M98" s="31">
        <v>30</v>
      </c>
      <c r="N98" s="31">
        <v>90</v>
      </c>
      <c r="O98" s="37" t="s">
        <v>34</v>
      </c>
      <c r="P98" s="31">
        <v>33049900</v>
      </c>
      <c r="Q98" s="31" t="s">
        <v>40</v>
      </c>
      <c r="R98" s="53" t="s">
        <v>118</v>
      </c>
      <c r="S98" s="38"/>
      <c r="T98" s="38" t="s">
        <v>21</v>
      </c>
    </row>
    <row r="99" spans="1:20" x14ac:dyDescent="0.25">
      <c r="A99" s="33">
        <v>965908</v>
      </c>
      <c r="B99" s="32" t="s">
        <v>142</v>
      </c>
      <c r="C99" s="28">
        <v>4036221929697</v>
      </c>
      <c r="D99" s="27" t="s">
        <v>90</v>
      </c>
      <c r="E99" s="27" t="s">
        <v>134</v>
      </c>
      <c r="F99" s="52">
        <v>965908</v>
      </c>
      <c r="G99" s="29">
        <v>14.99</v>
      </c>
      <c r="H99" s="34">
        <v>41828</v>
      </c>
      <c r="I99" s="35">
        <f t="shared" ref="I99:I130" si="6">G99*H99</f>
        <v>627001.72</v>
      </c>
      <c r="J99" s="30">
        <v>5670</v>
      </c>
      <c r="K99" s="36">
        <f t="shared" ref="K99:K130" si="7">H99/J99</f>
        <v>7.3770723104056435</v>
      </c>
      <c r="L99" s="31">
        <v>3</v>
      </c>
      <c r="M99" s="31">
        <v>30</v>
      </c>
      <c r="N99" s="31">
        <v>90</v>
      </c>
      <c r="O99" s="37" t="s">
        <v>34</v>
      </c>
      <c r="P99" s="31">
        <v>33049900</v>
      </c>
      <c r="Q99" s="31" t="s">
        <v>40</v>
      </c>
      <c r="R99" s="53" t="s">
        <v>118</v>
      </c>
      <c r="S99" s="38"/>
      <c r="T99" s="38" t="s">
        <v>21</v>
      </c>
    </row>
    <row r="100" spans="1:20" x14ac:dyDescent="0.25">
      <c r="A100" s="33">
        <v>965909</v>
      </c>
      <c r="B100" s="32" t="s">
        <v>143</v>
      </c>
      <c r="C100" s="28">
        <v>4036221929703</v>
      </c>
      <c r="D100" s="27" t="s">
        <v>90</v>
      </c>
      <c r="E100" s="27" t="s">
        <v>134</v>
      </c>
      <c r="F100" s="52">
        <v>965909</v>
      </c>
      <c r="G100" s="29">
        <v>14.99</v>
      </c>
      <c r="H100" s="34">
        <v>16088</v>
      </c>
      <c r="I100" s="35">
        <f t="shared" si="6"/>
        <v>241159.12</v>
      </c>
      <c r="J100" s="30">
        <v>5760</v>
      </c>
      <c r="K100" s="36">
        <f t="shared" si="7"/>
        <v>2.7930555555555556</v>
      </c>
      <c r="L100" s="31">
        <v>3</v>
      </c>
      <c r="M100" s="31">
        <v>30</v>
      </c>
      <c r="N100" s="31">
        <v>90</v>
      </c>
      <c r="O100" s="37" t="s">
        <v>34</v>
      </c>
      <c r="P100" s="31">
        <v>33049900</v>
      </c>
      <c r="Q100" s="57">
        <v>1170</v>
      </c>
      <c r="R100" s="53" t="s">
        <v>85</v>
      </c>
      <c r="S100" s="38" t="s">
        <v>92</v>
      </c>
      <c r="T100" s="38" t="s">
        <v>21</v>
      </c>
    </row>
    <row r="101" spans="1:20" x14ac:dyDescent="0.25">
      <c r="A101" s="33">
        <v>965918</v>
      </c>
      <c r="B101" s="27" t="s">
        <v>144</v>
      </c>
      <c r="C101" s="28">
        <v>4036221929772</v>
      </c>
      <c r="D101" s="27" t="s">
        <v>90</v>
      </c>
      <c r="E101" s="27" t="s">
        <v>145</v>
      </c>
      <c r="F101" s="52">
        <v>965918</v>
      </c>
      <c r="G101" s="29">
        <v>19.989999999999998</v>
      </c>
      <c r="H101" s="34">
        <v>25105</v>
      </c>
      <c r="I101" s="35">
        <f t="shared" si="6"/>
        <v>501848.94999999995</v>
      </c>
      <c r="J101" s="30">
        <v>4320</v>
      </c>
      <c r="K101" s="36">
        <f t="shared" si="7"/>
        <v>5.8113425925925926</v>
      </c>
      <c r="L101" s="31">
        <v>60</v>
      </c>
      <c r="M101" s="31">
        <v>1</v>
      </c>
      <c r="N101" s="31">
        <v>60</v>
      </c>
      <c r="O101" s="37" t="s">
        <v>34</v>
      </c>
      <c r="P101" s="31">
        <v>33049900</v>
      </c>
      <c r="Q101" s="31" t="s">
        <v>227</v>
      </c>
      <c r="R101" s="53" t="s">
        <v>85</v>
      </c>
      <c r="S101" s="38" t="s">
        <v>195</v>
      </c>
      <c r="T101" s="38" t="s">
        <v>21</v>
      </c>
    </row>
    <row r="102" spans="1:20" x14ac:dyDescent="0.25">
      <c r="A102" s="33">
        <v>965919</v>
      </c>
      <c r="B102" s="27" t="s">
        <v>146</v>
      </c>
      <c r="C102" s="28">
        <v>4036221929789</v>
      </c>
      <c r="D102" s="27" t="s">
        <v>90</v>
      </c>
      <c r="E102" s="27" t="s">
        <v>145</v>
      </c>
      <c r="F102" s="52">
        <v>965919</v>
      </c>
      <c r="G102" s="29">
        <v>19.989999999999998</v>
      </c>
      <c r="H102" s="34">
        <v>50156</v>
      </c>
      <c r="I102" s="35">
        <f t="shared" si="6"/>
        <v>1002618.44</v>
      </c>
      <c r="J102" s="30">
        <v>4320</v>
      </c>
      <c r="K102" s="36">
        <f t="shared" si="7"/>
        <v>11.610185185185186</v>
      </c>
      <c r="L102" s="31">
        <v>60</v>
      </c>
      <c r="M102" s="31">
        <v>1</v>
      </c>
      <c r="N102" s="31">
        <v>60</v>
      </c>
      <c r="O102" s="37" t="s">
        <v>34</v>
      </c>
      <c r="P102" s="31">
        <v>33049900</v>
      </c>
      <c r="Q102" s="31" t="s">
        <v>227</v>
      </c>
      <c r="R102" s="53" t="s">
        <v>85</v>
      </c>
      <c r="S102" s="38" t="s">
        <v>195</v>
      </c>
      <c r="T102" s="38" t="s">
        <v>21</v>
      </c>
    </row>
    <row r="103" spans="1:20" x14ac:dyDescent="0.25">
      <c r="A103" s="33">
        <v>965920</v>
      </c>
      <c r="B103" s="27" t="s">
        <v>147</v>
      </c>
      <c r="C103" s="28">
        <v>4036221929796</v>
      </c>
      <c r="D103" s="27" t="s">
        <v>90</v>
      </c>
      <c r="E103" s="27" t="s">
        <v>145</v>
      </c>
      <c r="F103" s="52">
        <v>965920</v>
      </c>
      <c r="G103" s="29">
        <v>19.989999999999998</v>
      </c>
      <c r="H103" s="34">
        <v>53530</v>
      </c>
      <c r="I103" s="35">
        <f t="shared" si="6"/>
        <v>1070064.7</v>
      </c>
      <c r="J103" s="30">
        <v>4320</v>
      </c>
      <c r="K103" s="36">
        <f t="shared" si="7"/>
        <v>12.391203703703704</v>
      </c>
      <c r="L103" s="31">
        <v>60</v>
      </c>
      <c r="M103" s="31">
        <v>1</v>
      </c>
      <c r="N103" s="31">
        <v>60</v>
      </c>
      <c r="O103" s="37" t="s">
        <v>34</v>
      </c>
      <c r="P103" s="31">
        <v>33049900</v>
      </c>
      <c r="Q103" s="31" t="s">
        <v>227</v>
      </c>
      <c r="R103" s="53" t="s">
        <v>85</v>
      </c>
      <c r="S103" s="38" t="s">
        <v>195</v>
      </c>
      <c r="T103" s="38" t="s">
        <v>21</v>
      </c>
    </row>
    <row r="104" spans="1:20" x14ac:dyDescent="0.25">
      <c r="A104" s="33">
        <v>965922</v>
      </c>
      <c r="B104" s="27" t="s">
        <v>148</v>
      </c>
      <c r="C104" s="28">
        <v>4036221929802</v>
      </c>
      <c r="D104" s="27" t="s">
        <v>90</v>
      </c>
      <c r="E104" s="27" t="s">
        <v>145</v>
      </c>
      <c r="F104" s="52">
        <v>965922</v>
      </c>
      <c r="G104" s="29">
        <v>19.989999999999998</v>
      </c>
      <c r="H104" s="34">
        <v>31778</v>
      </c>
      <c r="I104" s="35">
        <f t="shared" si="6"/>
        <v>635242.22</v>
      </c>
      <c r="J104" s="30">
        <v>4320</v>
      </c>
      <c r="K104" s="36">
        <f t="shared" si="7"/>
        <v>7.3560185185185185</v>
      </c>
      <c r="L104" s="31">
        <v>60</v>
      </c>
      <c r="M104" s="31">
        <v>1</v>
      </c>
      <c r="N104" s="31">
        <v>60</v>
      </c>
      <c r="O104" s="37" t="s">
        <v>34</v>
      </c>
      <c r="P104" s="31">
        <v>33049900</v>
      </c>
      <c r="Q104" s="31" t="s">
        <v>227</v>
      </c>
      <c r="R104" s="53" t="s">
        <v>85</v>
      </c>
      <c r="S104" s="38" t="s">
        <v>195</v>
      </c>
      <c r="T104" s="38" t="s">
        <v>21</v>
      </c>
    </row>
    <row r="105" spans="1:20" x14ac:dyDescent="0.25">
      <c r="A105" s="33">
        <v>965923</v>
      </c>
      <c r="B105" s="27" t="s">
        <v>149</v>
      </c>
      <c r="C105" s="28">
        <v>4036221929819</v>
      </c>
      <c r="D105" s="27" t="s">
        <v>90</v>
      </c>
      <c r="E105" s="27" t="s">
        <v>145</v>
      </c>
      <c r="F105" s="52">
        <v>965923</v>
      </c>
      <c r="G105" s="29">
        <v>19.989999999999998</v>
      </c>
      <c r="H105" s="34">
        <v>30393</v>
      </c>
      <c r="I105" s="35">
        <f t="shared" si="6"/>
        <v>607556.06999999995</v>
      </c>
      <c r="J105" s="30">
        <v>4320</v>
      </c>
      <c r="K105" s="36">
        <f t="shared" si="7"/>
        <v>7.0354166666666664</v>
      </c>
      <c r="L105" s="31">
        <v>60</v>
      </c>
      <c r="M105" s="31">
        <v>1</v>
      </c>
      <c r="N105" s="31">
        <v>60</v>
      </c>
      <c r="O105" s="37" t="s">
        <v>34</v>
      </c>
      <c r="P105" s="31">
        <v>33049900</v>
      </c>
      <c r="Q105" s="31" t="s">
        <v>227</v>
      </c>
      <c r="R105" s="53" t="s">
        <v>85</v>
      </c>
      <c r="S105" s="38" t="s">
        <v>195</v>
      </c>
      <c r="T105" s="38" t="s">
        <v>21</v>
      </c>
    </row>
    <row r="106" spans="1:20" x14ac:dyDescent="0.25">
      <c r="A106" s="33">
        <v>965924</v>
      </c>
      <c r="B106" s="27" t="s">
        <v>150</v>
      </c>
      <c r="C106" s="28">
        <v>4036221929826</v>
      </c>
      <c r="D106" s="27" t="s">
        <v>90</v>
      </c>
      <c r="E106" s="27" t="s">
        <v>145</v>
      </c>
      <c r="F106" s="52">
        <v>965924</v>
      </c>
      <c r="G106" s="29">
        <v>19.989999999999998</v>
      </c>
      <c r="H106" s="34">
        <v>27872</v>
      </c>
      <c r="I106" s="35">
        <f t="shared" si="6"/>
        <v>557161.27999999991</v>
      </c>
      <c r="J106" s="30">
        <v>4320</v>
      </c>
      <c r="K106" s="36">
        <f t="shared" si="7"/>
        <v>6.4518518518518517</v>
      </c>
      <c r="L106" s="31">
        <v>60</v>
      </c>
      <c r="M106" s="31">
        <v>1</v>
      </c>
      <c r="N106" s="31">
        <v>60</v>
      </c>
      <c r="O106" s="37" t="s">
        <v>34</v>
      </c>
      <c r="P106" s="31">
        <v>33049900</v>
      </c>
      <c r="Q106" s="31" t="s">
        <v>227</v>
      </c>
      <c r="R106" s="53" t="s">
        <v>85</v>
      </c>
      <c r="S106" s="38" t="s">
        <v>195</v>
      </c>
      <c r="T106" s="38" t="s">
        <v>21</v>
      </c>
    </row>
    <row r="107" spans="1:20" x14ac:dyDescent="0.25">
      <c r="A107" s="33">
        <v>971579</v>
      </c>
      <c r="B107" s="27" t="s">
        <v>151</v>
      </c>
      <c r="C107" s="28">
        <v>4036221929604</v>
      </c>
      <c r="D107" s="27" t="s">
        <v>90</v>
      </c>
      <c r="E107" s="27" t="s">
        <v>106</v>
      </c>
      <c r="F107" s="52">
        <v>971579</v>
      </c>
      <c r="G107" s="29">
        <v>12.99</v>
      </c>
      <c r="H107" s="34">
        <v>14607</v>
      </c>
      <c r="I107" s="35">
        <f t="shared" si="6"/>
        <v>189744.93</v>
      </c>
      <c r="J107" s="30">
        <v>20000</v>
      </c>
      <c r="K107" s="36">
        <f t="shared" si="7"/>
        <v>0.73035000000000005</v>
      </c>
      <c r="L107" s="31">
        <v>500</v>
      </c>
      <c r="M107" s="31"/>
      <c r="N107" s="31"/>
      <c r="O107" s="37" t="s">
        <v>34</v>
      </c>
      <c r="P107" s="31">
        <v>33042000</v>
      </c>
      <c r="Q107" s="31" t="s">
        <v>227</v>
      </c>
      <c r="R107" s="53" t="s">
        <v>85</v>
      </c>
      <c r="S107" s="38" t="s">
        <v>195</v>
      </c>
      <c r="T107" s="38" t="s">
        <v>21</v>
      </c>
    </row>
    <row r="108" spans="1:20" x14ac:dyDescent="0.25">
      <c r="A108" s="33">
        <v>973488</v>
      </c>
      <c r="B108" s="27" t="s">
        <v>152</v>
      </c>
      <c r="C108" s="28">
        <v>4036221931751</v>
      </c>
      <c r="D108" s="27" t="s">
        <v>90</v>
      </c>
      <c r="E108" s="27" t="s">
        <v>153</v>
      </c>
      <c r="F108" s="52">
        <v>973488</v>
      </c>
      <c r="G108" s="29">
        <v>7.99</v>
      </c>
      <c r="H108" s="34">
        <v>24973</v>
      </c>
      <c r="I108" s="35">
        <f t="shared" si="6"/>
        <v>199534.27000000002</v>
      </c>
      <c r="J108" s="30">
        <v>28800</v>
      </c>
      <c r="K108" s="36">
        <f t="shared" si="7"/>
        <v>0.86711805555555554</v>
      </c>
      <c r="L108" s="31">
        <v>90</v>
      </c>
      <c r="M108" s="31">
        <v>10</v>
      </c>
      <c r="N108" s="31">
        <v>900</v>
      </c>
      <c r="O108" s="37" t="s">
        <v>34</v>
      </c>
      <c r="P108" s="31">
        <v>33042000</v>
      </c>
      <c r="Q108" s="57"/>
      <c r="R108" s="53" t="s">
        <v>85</v>
      </c>
      <c r="S108" s="38" t="s">
        <v>92</v>
      </c>
      <c r="T108" s="38" t="s">
        <v>21</v>
      </c>
    </row>
    <row r="109" spans="1:20" x14ac:dyDescent="0.25">
      <c r="A109" s="33">
        <v>973489</v>
      </c>
      <c r="B109" s="27" t="s">
        <v>154</v>
      </c>
      <c r="C109" s="28">
        <v>4036221931768</v>
      </c>
      <c r="D109" s="27" t="s">
        <v>90</v>
      </c>
      <c r="E109" s="27" t="s">
        <v>153</v>
      </c>
      <c r="F109" s="52">
        <v>973489</v>
      </c>
      <c r="G109" s="29">
        <v>7.99</v>
      </c>
      <c r="H109" s="34">
        <v>26118</v>
      </c>
      <c r="I109" s="35">
        <f t="shared" si="6"/>
        <v>208682.82</v>
      </c>
      <c r="J109" s="30">
        <v>28800</v>
      </c>
      <c r="K109" s="36">
        <f t="shared" si="7"/>
        <v>0.90687499999999999</v>
      </c>
      <c r="L109" s="31">
        <v>90</v>
      </c>
      <c r="M109" s="31">
        <v>10</v>
      </c>
      <c r="N109" s="31">
        <v>900</v>
      </c>
      <c r="O109" s="37" t="s">
        <v>34</v>
      </c>
      <c r="P109" s="31">
        <v>33042000</v>
      </c>
      <c r="Q109" s="57"/>
      <c r="R109" s="53" t="s">
        <v>85</v>
      </c>
      <c r="S109" s="38" t="s">
        <v>92</v>
      </c>
      <c r="T109" s="38" t="s">
        <v>21</v>
      </c>
    </row>
    <row r="110" spans="1:20" x14ac:dyDescent="0.25">
      <c r="A110" s="33">
        <v>973490</v>
      </c>
      <c r="B110" s="27" t="s">
        <v>155</v>
      </c>
      <c r="C110" s="28">
        <v>4036221931775</v>
      </c>
      <c r="D110" s="27" t="s">
        <v>90</v>
      </c>
      <c r="E110" s="27" t="s">
        <v>153</v>
      </c>
      <c r="F110" s="52">
        <v>973490</v>
      </c>
      <c r="G110" s="29">
        <v>7.99</v>
      </c>
      <c r="H110" s="34">
        <v>28874</v>
      </c>
      <c r="I110" s="35">
        <f t="shared" si="6"/>
        <v>230703.26</v>
      </c>
      <c r="J110" s="30">
        <v>28800</v>
      </c>
      <c r="K110" s="36">
        <f t="shared" si="7"/>
        <v>1.0025694444444444</v>
      </c>
      <c r="L110" s="31">
        <v>90</v>
      </c>
      <c r="M110" s="31">
        <v>10</v>
      </c>
      <c r="N110" s="31">
        <v>900</v>
      </c>
      <c r="O110" s="37" t="s">
        <v>34</v>
      </c>
      <c r="P110" s="31">
        <v>33042000</v>
      </c>
      <c r="Q110" s="31"/>
      <c r="R110" s="53" t="s">
        <v>85</v>
      </c>
      <c r="S110" s="38" t="s">
        <v>92</v>
      </c>
      <c r="T110" s="38" t="s">
        <v>21</v>
      </c>
    </row>
    <row r="111" spans="1:20" x14ac:dyDescent="0.25">
      <c r="A111" s="33">
        <v>973492</v>
      </c>
      <c r="B111" s="27" t="s">
        <v>156</v>
      </c>
      <c r="C111" s="28">
        <v>4036221931799</v>
      </c>
      <c r="D111" s="27" t="s">
        <v>90</v>
      </c>
      <c r="E111" s="27" t="s">
        <v>153</v>
      </c>
      <c r="F111" s="52">
        <v>973492</v>
      </c>
      <c r="G111" s="29">
        <v>7.99</v>
      </c>
      <c r="H111" s="34">
        <v>16806</v>
      </c>
      <c r="I111" s="35">
        <f t="shared" si="6"/>
        <v>134279.94</v>
      </c>
      <c r="J111" s="30">
        <v>28800</v>
      </c>
      <c r="K111" s="36">
        <f t="shared" si="7"/>
        <v>0.58354166666666663</v>
      </c>
      <c r="L111" s="31">
        <v>90</v>
      </c>
      <c r="M111" s="31">
        <v>10</v>
      </c>
      <c r="N111" s="31">
        <v>900</v>
      </c>
      <c r="O111" s="37" t="s">
        <v>34</v>
      </c>
      <c r="P111" s="31">
        <v>33042000</v>
      </c>
      <c r="Q111" s="31"/>
      <c r="R111" s="53" t="s">
        <v>85</v>
      </c>
      <c r="S111" s="38" t="s">
        <v>92</v>
      </c>
      <c r="T111" s="38" t="s">
        <v>21</v>
      </c>
    </row>
    <row r="112" spans="1:20" x14ac:dyDescent="0.25">
      <c r="A112" s="33">
        <v>977995</v>
      </c>
      <c r="B112" s="27" t="s">
        <v>157</v>
      </c>
      <c r="C112" s="28">
        <v>4036221930594</v>
      </c>
      <c r="D112" s="27" t="s">
        <v>90</v>
      </c>
      <c r="E112" s="27" t="s">
        <v>158</v>
      </c>
      <c r="F112" s="52">
        <v>977995</v>
      </c>
      <c r="G112" s="29">
        <v>5.99</v>
      </c>
      <c r="H112" s="34">
        <v>57166</v>
      </c>
      <c r="I112" s="35">
        <f t="shared" si="6"/>
        <v>342424.34</v>
      </c>
      <c r="J112" s="30">
        <v>14472</v>
      </c>
      <c r="K112" s="36">
        <f t="shared" si="7"/>
        <v>3.9501105583195137</v>
      </c>
      <c r="L112" s="31">
        <v>3</v>
      </c>
      <c r="M112" s="31"/>
      <c r="N112" s="31"/>
      <c r="O112" s="37" t="s">
        <v>107</v>
      </c>
      <c r="P112" s="31">
        <v>33043000</v>
      </c>
      <c r="Q112" s="31" t="s">
        <v>40</v>
      </c>
      <c r="R112" s="53" t="s">
        <v>89</v>
      </c>
      <c r="S112" s="38"/>
      <c r="T112" s="38" t="s">
        <v>21</v>
      </c>
    </row>
    <row r="113" spans="1:20" x14ac:dyDescent="0.25">
      <c r="A113" s="33">
        <v>978002</v>
      </c>
      <c r="B113" s="27" t="s">
        <v>213</v>
      </c>
      <c r="C113" s="28">
        <v>4036221931881</v>
      </c>
      <c r="D113" s="27" t="s">
        <v>90</v>
      </c>
      <c r="E113" s="27" t="s">
        <v>159</v>
      </c>
      <c r="F113" s="52">
        <v>978002</v>
      </c>
      <c r="G113" s="29">
        <v>9.99</v>
      </c>
      <c r="H113" s="34">
        <v>38888</v>
      </c>
      <c r="I113" s="35">
        <f t="shared" si="6"/>
        <v>388491.12</v>
      </c>
      <c r="J113" s="30">
        <v>13440</v>
      </c>
      <c r="K113" s="36">
        <f t="shared" si="7"/>
        <v>2.8934523809523811</v>
      </c>
      <c r="L113" s="31">
        <v>60</v>
      </c>
      <c r="M113" s="31">
        <v>7</v>
      </c>
      <c r="N113" s="31">
        <v>420</v>
      </c>
      <c r="O113" s="37" t="s">
        <v>20</v>
      </c>
      <c r="P113" s="31">
        <v>33041000</v>
      </c>
      <c r="Q113" s="31"/>
      <c r="R113" s="53" t="s">
        <v>85</v>
      </c>
      <c r="S113" s="38" t="s">
        <v>201</v>
      </c>
      <c r="T113" s="38" t="s">
        <v>21</v>
      </c>
    </row>
    <row r="114" spans="1:20" x14ac:dyDescent="0.25">
      <c r="A114" s="33">
        <v>978003</v>
      </c>
      <c r="B114" s="27" t="s">
        <v>214</v>
      </c>
      <c r="C114" s="28">
        <v>4036221931898</v>
      </c>
      <c r="D114" s="27" t="s">
        <v>90</v>
      </c>
      <c r="E114" s="27" t="s">
        <v>159</v>
      </c>
      <c r="F114" s="52">
        <v>978003</v>
      </c>
      <c r="G114" s="29">
        <v>9.99</v>
      </c>
      <c r="H114" s="34">
        <v>34929</v>
      </c>
      <c r="I114" s="35">
        <f t="shared" si="6"/>
        <v>348940.71</v>
      </c>
      <c r="J114" s="30">
        <v>13440</v>
      </c>
      <c r="K114" s="36">
        <f t="shared" si="7"/>
        <v>2.5988839285714285</v>
      </c>
      <c r="L114" s="31">
        <v>60</v>
      </c>
      <c r="M114" s="31">
        <v>7</v>
      </c>
      <c r="N114" s="31">
        <v>420</v>
      </c>
      <c r="O114" s="37" t="s">
        <v>20</v>
      </c>
      <c r="P114" s="31">
        <v>33041000</v>
      </c>
      <c r="Q114" s="31"/>
      <c r="R114" s="53" t="s">
        <v>85</v>
      </c>
      <c r="S114" s="38" t="s">
        <v>201</v>
      </c>
      <c r="T114" s="38" t="s">
        <v>21</v>
      </c>
    </row>
    <row r="115" spans="1:20" x14ac:dyDescent="0.25">
      <c r="A115" s="33">
        <v>978004</v>
      </c>
      <c r="B115" s="27" t="s">
        <v>215</v>
      </c>
      <c r="C115" s="28">
        <v>4036221931904</v>
      </c>
      <c r="D115" s="27" t="s">
        <v>90</v>
      </c>
      <c r="E115" s="27" t="s">
        <v>159</v>
      </c>
      <c r="F115" s="52">
        <v>978004</v>
      </c>
      <c r="G115" s="29">
        <v>9.99</v>
      </c>
      <c r="H115" s="34">
        <v>37586</v>
      </c>
      <c r="I115" s="35">
        <f t="shared" si="6"/>
        <v>375484.14</v>
      </c>
      <c r="J115" s="30">
        <v>13440</v>
      </c>
      <c r="K115" s="36">
        <f t="shared" si="7"/>
        <v>2.7965773809523808</v>
      </c>
      <c r="L115" s="31">
        <v>60</v>
      </c>
      <c r="M115" s="31">
        <v>7</v>
      </c>
      <c r="N115" s="31">
        <v>420</v>
      </c>
      <c r="O115" s="37" t="s">
        <v>20</v>
      </c>
      <c r="P115" s="31">
        <v>33041000</v>
      </c>
      <c r="Q115" s="31"/>
      <c r="R115" s="53" t="s">
        <v>85</v>
      </c>
      <c r="S115" s="38" t="s">
        <v>201</v>
      </c>
      <c r="T115" s="38" t="s">
        <v>21</v>
      </c>
    </row>
    <row r="116" spans="1:20" x14ac:dyDescent="0.25">
      <c r="A116" s="33">
        <v>978005</v>
      </c>
      <c r="B116" s="27" t="s">
        <v>216</v>
      </c>
      <c r="C116" s="28">
        <v>4036221931911</v>
      </c>
      <c r="D116" s="27" t="s">
        <v>90</v>
      </c>
      <c r="E116" s="27" t="s">
        <v>159</v>
      </c>
      <c r="F116" s="52">
        <v>978005</v>
      </c>
      <c r="G116" s="29">
        <v>9.99</v>
      </c>
      <c r="H116" s="34">
        <v>34022</v>
      </c>
      <c r="I116" s="35">
        <f t="shared" si="6"/>
        <v>339879.78</v>
      </c>
      <c r="J116" s="30">
        <v>13440</v>
      </c>
      <c r="K116" s="36">
        <f t="shared" si="7"/>
        <v>2.5313988095238096</v>
      </c>
      <c r="L116" s="31">
        <v>60</v>
      </c>
      <c r="M116" s="31">
        <v>7</v>
      </c>
      <c r="N116" s="31">
        <v>420</v>
      </c>
      <c r="O116" s="37" t="s">
        <v>20</v>
      </c>
      <c r="P116" s="31">
        <v>33041000</v>
      </c>
      <c r="Q116" s="31"/>
      <c r="R116" s="53" t="s">
        <v>85</v>
      </c>
      <c r="S116" s="38" t="s">
        <v>92</v>
      </c>
      <c r="T116" s="38" t="s">
        <v>21</v>
      </c>
    </row>
    <row r="117" spans="1:20" x14ac:dyDescent="0.25">
      <c r="A117" s="33">
        <v>978006</v>
      </c>
      <c r="B117" s="27" t="s">
        <v>217</v>
      </c>
      <c r="C117" s="28">
        <v>4036221931928</v>
      </c>
      <c r="D117" s="27" t="s">
        <v>90</v>
      </c>
      <c r="E117" s="27" t="s">
        <v>159</v>
      </c>
      <c r="F117" s="52">
        <v>978006</v>
      </c>
      <c r="G117" s="29">
        <v>9.99</v>
      </c>
      <c r="H117" s="34">
        <v>26037</v>
      </c>
      <c r="I117" s="35">
        <f t="shared" si="6"/>
        <v>260109.63</v>
      </c>
      <c r="J117" s="30">
        <v>13440</v>
      </c>
      <c r="K117" s="36">
        <f t="shared" si="7"/>
        <v>1.9372767857142856</v>
      </c>
      <c r="L117" s="31">
        <v>60</v>
      </c>
      <c r="M117" s="31">
        <v>7</v>
      </c>
      <c r="N117" s="31">
        <v>420</v>
      </c>
      <c r="O117" s="37" t="s">
        <v>20</v>
      </c>
      <c r="P117" s="31">
        <v>33041000</v>
      </c>
      <c r="Q117" s="31"/>
      <c r="R117" s="53" t="s">
        <v>89</v>
      </c>
      <c r="S117" s="38"/>
      <c r="T117" s="38" t="s">
        <v>21</v>
      </c>
    </row>
    <row r="118" spans="1:20" x14ac:dyDescent="0.25">
      <c r="A118" s="33">
        <v>978371</v>
      </c>
      <c r="B118" s="38" t="s">
        <v>160</v>
      </c>
      <c r="C118" s="39">
        <v>4036221931867</v>
      </c>
      <c r="D118" s="38" t="s">
        <v>90</v>
      </c>
      <c r="E118" s="38" t="s">
        <v>106</v>
      </c>
      <c r="F118" s="52">
        <v>978371</v>
      </c>
      <c r="G118" s="40">
        <v>14.99</v>
      </c>
      <c r="H118" s="34">
        <v>37872</v>
      </c>
      <c r="I118" s="35">
        <f t="shared" si="6"/>
        <v>567701.28</v>
      </c>
      <c r="J118" s="30">
        <v>1728</v>
      </c>
      <c r="K118" s="36">
        <f t="shared" si="7"/>
        <v>21.916666666666668</v>
      </c>
      <c r="L118" s="31">
        <v>12</v>
      </c>
      <c r="M118" s="31">
        <v>4</v>
      </c>
      <c r="N118" s="31">
        <v>48</v>
      </c>
      <c r="O118" s="37" t="s">
        <v>20</v>
      </c>
      <c r="P118" s="31">
        <v>33049900</v>
      </c>
      <c r="Q118" s="31"/>
      <c r="R118" s="53" t="s">
        <v>89</v>
      </c>
      <c r="S118" s="38"/>
      <c r="T118" s="38" t="s">
        <v>21</v>
      </c>
    </row>
    <row r="119" spans="1:20" x14ac:dyDescent="0.25">
      <c r="A119" s="33">
        <v>978381</v>
      </c>
      <c r="B119" s="27" t="s">
        <v>161</v>
      </c>
      <c r="C119" s="28">
        <v>4036221931805</v>
      </c>
      <c r="D119" s="27" t="s">
        <v>90</v>
      </c>
      <c r="E119" s="27" t="s">
        <v>106</v>
      </c>
      <c r="F119" s="52">
        <v>978381</v>
      </c>
      <c r="G119" s="29">
        <v>9.99</v>
      </c>
      <c r="H119" s="34">
        <v>34692</v>
      </c>
      <c r="I119" s="35">
        <f t="shared" si="6"/>
        <v>346573.08</v>
      </c>
      <c r="J119" s="30">
        <v>34560</v>
      </c>
      <c r="K119" s="36">
        <f t="shared" si="7"/>
        <v>1.0038194444444444</v>
      </c>
      <c r="L119" s="31">
        <v>6</v>
      </c>
      <c r="M119" s="31"/>
      <c r="N119" s="31"/>
      <c r="O119" s="37" t="s">
        <v>34</v>
      </c>
      <c r="P119" s="31">
        <v>33042000</v>
      </c>
      <c r="Q119" s="31"/>
      <c r="R119" s="53" t="s">
        <v>89</v>
      </c>
      <c r="S119" s="38"/>
      <c r="T119" s="38" t="s">
        <v>21</v>
      </c>
    </row>
    <row r="120" spans="1:20" x14ac:dyDescent="0.25">
      <c r="A120" s="33">
        <v>978382</v>
      </c>
      <c r="B120" s="27" t="s">
        <v>162</v>
      </c>
      <c r="C120" s="28">
        <v>4036221931812</v>
      </c>
      <c r="D120" s="27" t="s">
        <v>90</v>
      </c>
      <c r="E120" s="27" t="s">
        <v>106</v>
      </c>
      <c r="F120" s="52">
        <v>978382</v>
      </c>
      <c r="G120" s="29">
        <v>9.99</v>
      </c>
      <c r="H120" s="34">
        <v>16784</v>
      </c>
      <c r="I120" s="35">
        <f t="shared" si="6"/>
        <v>167672.16</v>
      </c>
      <c r="J120" s="30">
        <v>34560</v>
      </c>
      <c r="K120" s="36">
        <f t="shared" si="7"/>
        <v>0.48564814814814816</v>
      </c>
      <c r="L120" s="31">
        <v>6</v>
      </c>
      <c r="M120" s="31"/>
      <c r="N120" s="31"/>
      <c r="O120" s="37" t="s">
        <v>34</v>
      </c>
      <c r="P120" s="31">
        <v>33042000</v>
      </c>
      <c r="Q120" s="31"/>
      <c r="R120" s="53" t="s">
        <v>89</v>
      </c>
      <c r="S120" s="38"/>
      <c r="T120" s="38" t="s">
        <v>21</v>
      </c>
    </row>
    <row r="121" spans="1:20" x14ac:dyDescent="0.25">
      <c r="A121" s="33">
        <v>983172</v>
      </c>
      <c r="B121" s="27" t="s">
        <v>163</v>
      </c>
      <c r="C121" s="28">
        <v>4036221926450</v>
      </c>
      <c r="D121" s="27" t="s">
        <v>90</v>
      </c>
      <c r="E121" s="27" t="s">
        <v>164</v>
      </c>
      <c r="F121" s="52">
        <v>983172</v>
      </c>
      <c r="G121" s="29">
        <v>14.99</v>
      </c>
      <c r="H121" s="34">
        <v>19425</v>
      </c>
      <c r="I121" s="35">
        <f t="shared" si="6"/>
        <v>291180.75</v>
      </c>
      <c r="J121" s="30">
        <v>3760</v>
      </c>
      <c r="K121" s="36">
        <f t="shared" si="7"/>
        <v>5.1662234042553195</v>
      </c>
      <c r="L121" s="31">
        <v>80</v>
      </c>
      <c r="M121" s="31">
        <v>1</v>
      </c>
      <c r="N121" s="31">
        <v>80</v>
      </c>
      <c r="O121" s="37" t="s">
        <v>34</v>
      </c>
      <c r="P121" s="31">
        <v>33049100</v>
      </c>
      <c r="Q121" s="31"/>
      <c r="R121" s="53" t="s">
        <v>89</v>
      </c>
      <c r="S121" s="38"/>
      <c r="T121" s="38" t="s">
        <v>21</v>
      </c>
    </row>
    <row r="122" spans="1:20" x14ac:dyDescent="0.25">
      <c r="A122" s="33">
        <v>983175</v>
      </c>
      <c r="B122" s="27" t="s">
        <v>165</v>
      </c>
      <c r="C122" s="28">
        <v>4036221926481</v>
      </c>
      <c r="D122" s="27" t="s">
        <v>90</v>
      </c>
      <c r="E122" s="27" t="s">
        <v>166</v>
      </c>
      <c r="F122" s="52">
        <v>983175</v>
      </c>
      <c r="G122" s="29">
        <v>12.99</v>
      </c>
      <c r="H122" s="34">
        <v>9480</v>
      </c>
      <c r="I122" s="35">
        <f t="shared" si="6"/>
        <v>123145.2</v>
      </c>
      <c r="J122" s="58">
        <v>3760</v>
      </c>
      <c r="K122" s="36">
        <f t="shared" si="7"/>
        <v>2.521276595744681</v>
      </c>
      <c r="L122" s="31">
        <v>80</v>
      </c>
      <c r="M122" s="31">
        <v>1</v>
      </c>
      <c r="N122" s="31">
        <v>80</v>
      </c>
      <c r="O122" s="37" t="s">
        <v>34</v>
      </c>
      <c r="P122" s="31">
        <v>33049100</v>
      </c>
      <c r="Q122" s="31"/>
      <c r="R122" s="53" t="s">
        <v>85</v>
      </c>
      <c r="S122" s="38" t="s">
        <v>195</v>
      </c>
      <c r="T122" s="38" t="s">
        <v>21</v>
      </c>
    </row>
    <row r="123" spans="1:20" x14ac:dyDescent="0.25">
      <c r="A123" s="33">
        <v>983176</v>
      </c>
      <c r="B123" s="27" t="s">
        <v>167</v>
      </c>
      <c r="C123" s="28">
        <v>4036221926498</v>
      </c>
      <c r="D123" s="27" t="s">
        <v>90</v>
      </c>
      <c r="E123" s="27" t="s">
        <v>166</v>
      </c>
      <c r="F123" s="52">
        <v>983176</v>
      </c>
      <c r="G123" s="29">
        <v>12.99</v>
      </c>
      <c r="H123" s="34">
        <v>21831</v>
      </c>
      <c r="I123" s="35">
        <f t="shared" si="6"/>
        <v>283584.69</v>
      </c>
      <c r="J123" s="30">
        <v>4480</v>
      </c>
      <c r="K123" s="36">
        <f t="shared" si="7"/>
        <v>4.8729910714285714</v>
      </c>
      <c r="L123" s="31">
        <v>80</v>
      </c>
      <c r="M123" s="31">
        <v>1</v>
      </c>
      <c r="N123" s="31">
        <v>80</v>
      </c>
      <c r="O123" s="37" t="s">
        <v>34</v>
      </c>
      <c r="P123" s="31">
        <v>33049100</v>
      </c>
      <c r="Q123" s="31"/>
      <c r="R123" s="53" t="s">
        <v>89</v>
      </c>
      <c r="S123" s="38"/>
      <c r="T123" s="38" t="s">
        <v>21</v>
      </c>
    </row>
    <row r="124" spans="1:20" x14ac:dyDescent="0.25">
      <c r="A124" s="33">
        <v>999832</v>
      </c>
      <c r="B124" s="27" t="s">
        <v>219</v>
      </c>
      <c r="C124" s="28">
        <v>4036221972709</v>
      </c>
      <c r="D124" s="27" t="s">
        <v>90</v>
      </c>
      <c r="E124" s="27" t="s">
        <v>168</v>
      </c>
      <c r="F124" s="52">
        <v>999832</v>
      </c>
      <c r="G124" s="29">
        <v>14.99</v>
      </c>
      <c r="H124" s="34">
        <v>19044</v>
      </c>
      <c r="I124" s="35">
        <f t="shared" si="6"/>
        <v>285469.56</v>
      </c>
      <c r="J124" s="58">
        <v>5076</v>
      </c>
      <c r="K124" s="36">
        <f t="shared" si="7"/>
        <v>3.75177304964539</v>
      </c>
      <c r="L124" s="31">
        <v>3</v>
      </c>
      <c r="M124" s="31"/>
      <c r="N124" s="31">
        <v>108</v>
      </c>
      <c r="O124" s="37" t="s">
        <v>34</v>
      </c>
      <c r="P124" s="31">
        <v>33049100</v>
      </c>
      <c r="Q124" s="31"/>
      <c r="R124" s="53" t="s">
        <v>85</v>
      </c>
      <c r="S124" s="38" t="s">
        <v>92</v>
      </c>
      <c r="T124" s="38" t="s">
        <v>21</v>
      </c>
    </row>
    <row r="125" spans="1:20" x14ac:dyDescent="0.25">
      <c r="A125" s="33">
        <v>999835</v>
      </c>
      <c r="B125" s="27" t="s">
        <v>220</v>
      </c>
      <c r="C125" s="28">
        <v>4036221972716</v>
      </c>
      <c r="D125" s="27" t="s">
        <v>90</v>
      </c>
      <c r="E125" s="27" t="s">
        <v>168</v>
      </c>
      <c r="F125" s="52">
        <v>999835</v>
      </c>
      <c r="G125" s="29">
        <v>14.99</v>
      </c>
      <c r="H125" s="34">
        <v>30224</v>
      </c>
      <c r="I125" s="35">
        <f t="shared" si="6"/>
        <v>453057.76</v>
      </c>
      <c r="J125" s="30">
        <v>5184</v>
      </c>
      <c r="K125" s="36">
        <f t="shared" si="7"/>
        <v>5.8302469135802468</v>
      </c>
      <c r="L125" s="31">
        <v>3</v>
      </c>
      <c r="M125" s="31"/>
      <c r="N125" s="31">
        <v>108</v>
      </c>
      <c r="O125" s="37" t="s">
        <v>34</v>
      </c>
      <c r="P125" s="31">
        <v>33049100</v>
      </c>
      <c r="Q125" s="31"/>
      <c r="R125" s="53" t="s">
        <v>85</v>
      </c>
      <c r="S125" s="38" t="s">
        <v>92</v>
      </c>
      <c r="T125" s="38" t="s">
        <v>21</v>
      </c>
    </row>
    <row r="126" spans="1:20" x14ac:dyDescent="0.25">
      <c r="A126" s="33">
        <v>961016</v>
      </c>
      <c r="B126" s="38" t="s">
        <v>169</v>
      </c>
      <c r="C126" s="39">
        <v>4036221602699</v>
      </c>
      <c r="D126" s="38" t="s">
        <v>170</v>
      </c>
      <c r="E126" s="38" t="s">
        <v>47</v>
      </c>
      <c r="F126" s="52">
        <v>961016</v>
      </c>
      <c r="G126" s="40">
        <v>2.99</v>
      </c>
      <c r="H126" s="34">
        <v>25728</v>
      </c>
      <c r="I126" s="35">
        <f t="shared" si="6"/>
        <v>76926.720000000001</v>
      </c>
      <c r="J126" s="30">
        <v>8232</v>
      </c>
      <c r="K126" s="36">
        <f t="shared" si="7"/>
        <v>3.1253644314868803</v>
      </c>
      <c r="L126" s="31">
        <v>6</v>
      </c>
      <c r="M126" s="31">
        <v>1</v>
      </c>
      <c r="N126" s="31">
        <v>6</v>
      </c>
      <c r="O126" s="37" t="s">
        <v>107</v>
      </c>
      <c r="P126" s="31">
        <v>34013000</v>
      </c>
      <c r="Q126" s="31"/>
      <c r="R126" s="53" t="s">
        <v>89</v>
      </c>
      <c r="S126" s="38"/>
      <c r="T126" s="38" t="s">
        <v>21</v>
      </c>
    </row>
    <row r="127" spans="1:20" x14ac:dyDescent="0.25">
      <c r="A127" s="33">
        <v>860253</v>
      </c>
      <c r="B127" s="27" t="s">
        <v>172</v>
      </c>
      <c r="C127" s="28">
        <v>4036221434733</v>
      </c>
      <c r="D127" s="27" t="s">
        <v>171</v>
      </c>
      <c r="E127" s="27" t="s">
        <v>44</v>
      </c>
      <c r="F127" s="52">
        <v>860253</v>
      </c>
      <c r="G127" s="54">
        <v>1.99</v>
      </c>
      <c r="H127" s="34">
        <v>21874</v>
      </c>
      <c r="I127" s="35">
        <f t="shared" si="6"/>
        <v>43529.26</v>
      </c>
      <c r="J127" s="30">
        <v>14400</v>
      </c>
      <c r="K127" s="36">
        <f t="shared" si="7"/>
        <v>1.5190277777777779</v>
      </c>
      <c r="L127" s="31">
        <v>50</v>
      </c>
      <c r="M127" s="31">
        <v>3</v>
      </c>
      <c r="N127" s="31">
        <v>150</v>
      </c>
      <c r="O127" s="37" t="s">
        <v>107</v>
      </c>
      <c r="P127" s="31">
        <v>33049900</v>
      </c>
      <c r="Q127" s="31"/>
      <c r="R127" s="53" t="s">
        <v>85</v>
      </c>
      <c r="S127" s="38" t="s">
        <v>201</v>
      </c>
      <c r="T127" s="38" t="s">
        <v>21</v>
      </c>
    </row>
    <row r="128" spans="1:20" x14ac:dyDescent="0.25">
      <c r="A128" s="33">
        <v>860254</v>
      </c>
      <c r="B128" s="38" t="s">
        <v>173</v>
      </c>
      <c r="C128" s="39">
        <v>4036221434740</v>
      </c>
      <c r="D128" s="38" t="s">
        <v>171</v>
      </c>
      <c r="E128" s="38" t="s">
        <v>44</v>
      </c>
      <c r="F128" s="52">
        <v>860254</v>
      </c>
      <c r="G128" s="55">
        <v>1.99</v>
      </c>
      <c r="H128" s="34">
        <v>62710</v>
      </c>
      <c r="I128" s="35">
        <f t="shared" si="6"/>
        <v>124792.9</v>
      </c>
      <c r="J128" s="30">
        <v>13321</v>
      </c>
      <c r="K128" s="36">
        <f t="shared" si="7"/>
        <v>4.7076045341941297</v>
      </c>
      <c r="L128" s="31">
        <v>50</v>
      </c>
      <c r="M128" s="31">
        <v>3</v>
      </c>
      <c r="N128" s="31">
        <v>150</v>
      </c>
      <c r="O128" s="37" t="s">
        <v>107</v>
      </c>
      <c r="P128" s="31">
        <v>33049900</v>
      </c>
      <c r="Q128" s="31"/>
      <c r="R128" s="53" t="s">
        <v>85</v>
      </c>
      <c r="S128" s="38" t="s">
        <v>201</v>
      </c>
      <c r="T128" s="38" t="s">
        <v>21</v>
      </c>
    </row>
    <row r="129" spans="1:20" x14ac:dyDescent="0.25">
      <c r="A129" s="33">
        <v>860255</v>
      </c>
      <c r="B129" s="27" t="s">
        <v>174</v>
      </c>
      <c r="C129" s="28">
        <v>4036221434672</v>
      </c>
      <c r="D129" s="27" t="s">
        <v>171</v>
      </c>
      <c r="E129" s="27" t="s">
        <v>44</v>
      </c>
      <c r="F129" s="52">
        <v>860255</v>
      </c>
      <c r="G129" s="29">
        <v>4.99</v>
      </c>
      <c r="H129" s="34">
        <v>20192</v>
      </c>
      <c r="I129" s="35">
        <f t="shared" si="6"/>
        <v>100758.08</v>
      </c>
      <c r="J129" s="30">
        <v>5600</v>
      </c>
      <c r="K129" s="36">
        <f t="shared" si="7"/>
        <v>3.6057142857142859</v>
      </c>
      <c r="L129" s="31">
        <v>20</v>
      </c>
      <c r="M129" s="31">
        <v>1</v>
      </c>
      <c r="N129" s="31">
        <v>20</v>
      </c>
      <c r="O129" s="37" t="s">
        <v>107</v>
      </c>
      <c r="P129" s="31">
        <v>33041000</v>
      </c>
      <c r="Q129" s="56" t="s">
        <v>40</v>
      </c>
      <c r="R129" s="53" t="s">
        <v>89</v>
      </c>
      <c r="S129" s="38"/>
      <c r="T129" s="38" t="s">
        <v>21</v>
      </c>
    </row>
    <row r="130" spans="1:20" x14ac:dyDescent="0.25">
      <c r="A130" s="33">
        <v>911441</v>
      </c>
      <c r="B130" s="27" t="s">
        <v>175</v>
      </c>
      <c r="C130" s="28">
        <v>4036221434931</v>
      </c>
      <c r="D130" s="27" t="s">
        <v>171</v>
      </c>
      <c r="E130" s="27" t="s">
        <v>47</v>
      </c>
      <c r="F130" s="52">
        <v>911441</v>
      </c>
      <c r="G130" s="29">
        <v>4.99</v>
      </c>
      <c r="H130" s="34">
        <v>31335</v>
      </c>
      <c r="I130" s="35">
        <f t="shared" si="6"/>
        <v>156361.65</v>
      </c>
      <c r="J130" s="30">
        <v>5880</v>
      </c>
      <c r="K130" s="36">
        <f t="shared" si="7"/>
        <v>5.329081632653061</v>
      </c>
      <c r="L130" s="31">
        <v>12</v>
      </c>
      <c r="M130" s="31">
        <v>1</v>
      </c>
      <c r="N130" s="31">
        <v>12</v>
      </c>
      <c r="O130" s="37" t="s">
        <v>107</v>
      </c>
      <c r="P130" s="31">
        <v>33043000</v>
      </c>
      <c r="Q130" s="31"/>
      <c r="R130" s="53" t="s">
        <v>85</v>
      </c>
      <c r="S130" s="38" t="s">
        <v>92</v>
      </c>
      <c r="T130" s="38" t="s">
        <v>21</v>
      </c>
    </row>
    <row r="131" spans="1:20" x14ac:dyDescent="0.25">
      <c r="A131" s="33">
        <v>960099</v>
      </c>
      <c r="B131" s="27" t="s">
        <v>205</v>
      </c>
      <c r="C131" s="28">
        <v>4036221602743</v>
      </c>
      <c r="D131" s="27" t="s">
        <v>171</v>
      </c>
      <c r="E131" s="27" t="s">
        <v>176</v>
      </c>
      <c r="F131" s="52">
        <v>960099</v>
      </c>
      <c r="G131" s="29">
        <v>7.99</v>
      </c>
      <c r="H131" s="34">
        <v>9889</v>
      </c>
      <c r="I131" s="35">
        <f t="shared" ref="I131:I139" si="8">G131*H131</f>
        <v>79013.11</v>
      </c>
      <c r="J131" s="30">
        <v>8832</v>
      </c>
      <c r="K131" s="36">
        <f t="shared" ref="K131:K139" si="9">H131/J131</f>
        <v>1.1196784420289856</v>
      </c>
      <c r="L131" s="31">
        <v>6</v>
      </c>
      <c r="M131" s="31">
        <v>30</v>
      </c>
      <c r="N131" s="31">
        <v>180</v>
      </c>
      <c r="O131" s="37" t="s">
        <v>107</v>
      </c>
      <c r="P131" s="31">
        <v>33049900</v>
      </c>
      <c r="Q131" s="31"/>
      <c r="R131" s="53" t="s">
        <v>85</v>
      </c>
      <c r="S131" s="38" t="s">
        <v>92</v>
      </c>
      <c r="T131" s="38" t="s">
        <v>21</v>
      </c>
    </row>
    <row r="132" spans="1:20" x14ac:dyDescent="0.25">
      <c r="A132" s="33">
        <v>960110</v>
      </c>
      <c r="B132" s="27" t="s">
        <v>177</v>
      </c>
      <c r="C132" s="28">
        <v>4036221602767</v>
      </c>
      <c r="D132" s="27" t="s">
        <v>171</v>
      </c>
      <c r="E132" s="27" t="s">
        <v>44</v>
      </c>
      <c r="F132" s="52">
        <v>960110</v>
      </c>
      <c r="G132" s="29">
        <v>7.99</v>
      </c>
      <c r="H132" s="34">
        <v>5202</v>
      </c>
      <c r="I132" s="35">
        <f t="shared" si="8"/>
        <v>41563.980000000003</v>
      </c>
      <c r="J132" s="30">
        <v>6624</v>
      </c>
      <c r="K132" s="36">
        <f t="shared" si="9"/>
        <v>0.78532608695652173</v>
      </c>
      <c r="L132" s="31">
        <v>6</v>
      </c>
      <c r="M132" s="31">
        <v>30</v>
      </c>
      <c r="N132" s="31">
        <v>180</v>
      </c>
      <c r="O132" s="37" t="s">
        <v>107</v>
      </c>
      <c r="P132" s="31">
        <v>33049900</v>
      </c>
      <c r="Q132" s="31"/>
      <c r="R132" s="53" t="s">
        <v>85</v>
      </c>
      <c r="S132" s="38" t="s">
        <v>92</v>
      </c>
      <c r="T132" s="38" t="s">
        <v>21</v>
      </c>
    </row>
    <row r="133" spans="1:20" x14ac:dyDescent="0.25">
      <c r="A133" s="33">
        <v>970836</v>
      </c>
      <c r="B133" s="27" t="s">
        <v>178</v>
      </c>
      <c r="C133" s="28">
        <v>4036221602880</v>
      </c>
      <c r="D133" s="27" t="s">
        <v>171</v>
      </c>
      <c r="E133" s="27" t="s">
        <v>44</v>
      </c>
      <c r="F133" s="52">
        <v>970836</v>
      </c>
      <c r="G133" s="29">
        <v>9.99</v>
      </c>
      <c r="H133" s="34">
        <v>11913</v>
      </c>
      <c r="I133" s="35">
        <f t="shared" si="8"/>
        <v>119010.87</v>
      </c>
      <c r="J133" s="30">
        <v>7776</v>
      </c>
      <c r="K133" s="36">
        <f t="shared" si="9"/>
        <v>1.5320216049382716</v>
      </c>
      <c r="L133" s="31">
        <v>12</v>
      </c>
      <c r="M133" s="31">
        <v>1</v>
      </c>
      <c r="N133" s="31">
        <v>12</v>
      </c>
      <c r="O133" s="37" t="s">
        <v>107</v>
      </c>
      <c r="P133" s="31">
        <v>33049900</v>
      </c>
      <c r="Q133" s="31"/>
      <c r="R133" s="53" t="s">
        <v>89</v>
      </c>
      <c r="S133" s="38"/>
      <c r="T133" s="38" t="s">
        <v>21</v>
      </c>
    </row>
    <row r="134" spans="1:20" x14ac:dyDescent="0.25">
      <c r="A134" s="33">
        <v>970839</v>
      </c>
      <c r="B134" s="27" t="s">
        <v>179</v>
      </c>
      <c r="C134" s="28">
        <v>4036221602903</v>
      </c>
      <c r="D134" s="27" t="s">
        <v>171</v>
      </c>
      <c r="E134" s="27" t="s">
        <v>44</v>
      </c>
      <c r="F134" s="52">
        <v>970839</v>
      </c>
      <c r="G134" s="29">
        <v>9.99</v>
      </c>
      <c r="H134" s="34">
        <v>7296</v>
      </c>
      <c r="I134" s="35">
        <f t="shared" si="8"/>
        <v>72887.040000000008</v>
      </c>
      <c r="J134" s="30">
        <v>7776</v>
      </c>
      <c r="K134" s="36">
        <f t="shared" si="9"/>
        <v>0.93827160493827155</v>
      </c>
      <c r="L134" s="31">
        <v>12</v>
      </c>
      <c r="M134" s="31">
        <v>1</v>
      </c>
      <c r="N134" s="31">
        <v>12</v>
      </c>
      <c r="O134" s="37" t="s">
        <v>107</v>
      </c>
      <c r="P134" s="31">
        <v>33049900</v>
      </c>
      <c r="Q134" s="31"/>
      <c r="R134" s="53" t="s">
        <v>89</v>
      </c>
      <c r="S134" s="38"/>
      <c r="T134" s="38" t="s">
        <v>21</v>
      </c>
    </row>
    <row r="135" spans="1:20" x14ac:dyDescent="0.25">
      <c r="A135" s="33">
        <v>970840</v>
      </c>
      <c r="B135" s="27" t="s">
        <v>180</v>
      </c>
      <c r="C135" s="28">
        <v>4036221602897</v>
      </c>
      <c r="D135" s="27" t="s">
        <v>171</v>
      </c>
      <c r="E135" s="27" t="s">
        <v>44</v>
      </c>
      <c r="F135" s="52">
        <v>970840</v>
      </c>
      <c r="G135" s="29">
        <v>9.99</v>
      </c>
      <c r="H135" s="34">
        <v>13983</v>
      </c>
      <c r="I135" s="35">
        <f t="shared" si="8"/>
        <v>139690.17000000001</v>
      </c>
      <c r="J135" s="30">
        <v>7776</v>
      </c>
      <c r="K135" s="36">
        <f t="shared" si="9"/>
        <v>1.7982253086419753</v>
      </c>
      <c r="L135" s="31">
        <v>12</v>
      </c>
      <c r="M135" s="31">
        <v>1</v>
      </c>
      <c r="N135" s="31">
        <v>12</v>
      </c>
      <c r="O135" s="37" t="s">
        <v>107</v>
      </c>
      <c r="P135" s="31">
        <v>33049900</v>
      </c>
      <c r="Q135" s="31"/>
      <c r="R135" s="53" t="s">
        <v>89</v>
      </c>
      <c r="S135" s="38"/>
      <c r="T135" s="38" t="s">
        <v>21</v>
      </c>
    </row>
    <row r="136" spans="1:20" x14ac:dyDescent="0.25">
      <c r="A136" s="33">
        <v>846643</v>
      </c>
      <c r="B136" s="27" t="s">
        <v>181</v>
      </c>
      <c r="C136" s="28">
        <v>4036221220183</v>
      </c>
      <c r="D136" s="27" t="s">
        <v>182</v>
      </c>
      <c r="E136" s="27" t="s">
        <v>183</v>
      </c>
      <c r="F136" s="52">
        <v>846643</v>
      </c>
      <c r="G136" s="29">
        <v>6.99</v>
      </c>
      <c r="H136" s="34">
        <v>8107</v>
      </c>
      <c r="I136" s="35">
        <f t="shared" si="8"/>
        <v>56667.93</v>
      </c>
      <c r="J136" s="30">
        <v>5184</v>
      </c>
      <c r="K136" s="36">
        <f t="shared" si="9"/>
        <v>1.5638503086419753</v>
      </c>
      <c r="L136" s="31">
        <v>3</v>
      </c>
      <c r="M136" s="31">
        <v>48</v>
      </c>
      <c r="N136" s="31">
        <v>144</v>
      </c>
      <c r="O136" s="37" t="s">
        <v>107</v>
      </c>
      <c r="P136" s="31">
        <v>33043000</v>
      </c>
      <c r="Q136" s="31"/>
      <c r="R136" s="53" t="s">
        <v>89</v>
      </c>
      <c r="S136" s="38"/>
      <c r="T136" s="38" t="s">
        <v>21</v>
      </c>
    </row>
    <row r="137" spans="1:20" x14ac:dyDescent="0.25">
      <c r="A137" s="33">
        <v>783929</v>
      </c>
      <c r="B137" s="27" t="s">
        <v>184</v>
      </c>
      <c r="C137" s="28">
        <v>4305217047562</v>
      </c>
      <c r="D137" s="27" t="s">
        <v>185</v>
      </c>
      <c r="E137" s="27" t="s">
        <v>186</v>
      </c>
      <c r="F137" s="52">
        <v>783929</v>
      </c>
      <c r="G137" s="29">
        <v>12.99</v>
      </c>
      <c r="H137" s="34">
        <v>24830</v>
      </c>
      <c r="I137" s="35">
        <f t="shared" si="8"/>
        <v>322541.7</v>
      </c>
      <c r="J137" s="30">
        <v>2052</v>
      </c>
      <c r="K137" s="36">
        <f t="shared" si="9"/>
        <v>12.100389863547758</v>
      </c>
      <c r="L137" s="31">
        <v>6</v>
      </c>
      <c r="M137" s="31">
        <v>1</v>
      </c>
      <c r="N137" s="31">
        <v>6</v>
      </c>
      <c r="O137" s="37" t="s">
        <v>107</v>
      </c>
      <c r="P137" s="31">
        <v>33049900</v>
      </c>
      <c r="Q137" s="56" t="s">
        <v>40</v>
      </c>
      <c r="R137" s="53" t="s">
        <v>89</v>
      </c>
      <c r="S137" s="38"/>
      <c r="T137" s="38" t="s">
        <v>21</v>
      </c>
    </row>
    <row r="138" spans="1:20" x14ac:dyDescent="0.25">
      <c r="A138" s="33">
        <v>988170</v>
      </c>
      <c r="B138" s="38" t="s">
        <v>189</v>
      </c>
      <c r="C138" s="39">
        <v>4036221604648</v>
      </c>
      <c r="D138" s="38" t="s">
        <v>185</v>
      </c>
      <c r="E138" s="38" t="s">
        <v>188</v>
      </c>
      <c r="F138" s="52">
        <v>988170</v>
      </c>
      <c r="G138" s="40">
        <v>12.99</v>
      </c>
      <c r="H138" s="34">
        <v>45731</v>
      </c>
      <c r="I138" s="35">
        <f t="shared" si="8"/>
        <v>594045.69000000006</v>
      </c>
      <c r="J138" s="30">
        <v>1440</v>
      </c>
      <c r="K138" s="36">
        <f t="shared" si="9"/>
        <v>31.757638888888888</v>
      </c>
      <c r="L138" s="31">
        <v>6</v>
      </c>
      <c r="M138" s="31">
        <v>6</v>
      </c>
      <c r="N138" s="31">
        <v>36</v>
      </c>
      <c r="O138" s="37" t="s">
        <v>45</v>
      </c>
      <c r="P138" s="31">
        <v>33049900</v>
      </c>
      <c r="Q138" s="31"/>
      <c r="R138" s="53" t="s">
        <v>85</v>
      </c>
      <c r="S138" s="38" t="s">
        <v>92</v>
      </c>
      <c r="T138" s="38" t="s">
        <v>21</v>
      </c>
    </row>
    <row r="139" spans="1:20" x14ac:dyDescent="0.25">
      <c r="A139" s="33">
        <v>909233</v>
      </c>
      <c r="B139" s="27" t="s">
        <v>187</v>
      </c>
      <c r="C139" s="28">
        <v>4036221067474</v>
      </c>
      <c r="D139" s="27" t="s">
        <v>185</v>
      </c>
      <c r="E139" s="27" t="s">
        <v>47</v>
      </c>
      <c r="F139" s="52">
        <v>909233</v>
      </c>
      <c r="G139" s="29">
        <v>14.99</v>
      </c>
      <c r="H139" s="34">
        <v>16289</v>
      </c>
      <c r="I139" s="35">
        <f t="shared" si="8"/>
        <v>244172.11000000002</v>
      </c>
      <c r="J139" s="30">
        <v>3456</v>
      </c>
      <c r="K139" s="36">
        <f t="shared" si="9"/>
        <v>4.7132523148148149</v>
      </c>
      <c r="L139" s="31">
        <v>6</v>
      </c>
      <c r="M139" s="31">
        <v>6</v>
      </c>
      <c r="N139" s="31">
        <v>36</v>
      </c>
      <c r="O139" s="37" t="s">
        <v>107</v>
      </c>
      <c r="P139" s="31">
        <v>33049900</v>
      </c>
      <c r="Q139" s="31"/>
      <c r="R139" s="53" t="s">
        <v>85</v>
      </c>
      <c r="S139" s="38" t="s">
        <v>92</v>
      </c>
      <c r="T139" s="38" t="s">
        <v>21</v>
      </c>
    </row>
    <row r="140" spans="1:20" x14ac:dyDescent="0.25">
      <c r="B140" t="s">
        <v>31</v>
      </c>
      <c r="L140" t="s">
        <v>31</v>
      </c>
    </row>
  </sheetData>
  <autoFilter ref="A2:P140">
    <sortState ref="A3:P140">
      <sortCondition ref="D2:D140"/>
    </sortState>
  </autoFilter>
  <sortState ref="A4:P135">
    <sortCondition ref="D4:D135"/>
  </sortState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6"/>
  <sheetViews>
    <sheetView tabSelected="1" zoomScaleNormal="100" workbookViewId="0">
      <selection activeCell="B1" sqref="B1"/>
    </sheetView>
  </sheetViews>
  <sheetFormatPr defaultColWidth="11.42578125" defaultRowHeight="15" x14ac:dyDescent="0.25"/>
  <cols>
    <col min="1" max="1" width="9.85546875" style="15" customWidth="1"/>
    <col min="2" max="2" width="26.5703125" style="15" customWidth="1"/>
    <col min="3" max="3" width="36.28515625" style="15" customWidth="1"/>
    <col min="4" max="4" width="18.85546875" style="15" customWidth="1"/>
    <col min="5" max="5" width="23.85546875" style="15" customWidth="1"/>
    <col min="6" max="6" width="14.28515625" style="15" customWidth="1"/>
    <col min="7" max="9" width="11.42578125" style="15"/>
    <col min="10" max="10" width="15.28515625" style="15" bestFit="1" customWidth="1"/>
    <col min="11" max="12" width="11.42578125" style="15"/>
    <col min="13" max="13" width="6.42578125" style="15" customWidth="1"/>
    <col min="14" max="15" width="6.42578125" style="15" hidden="1" customWidth="1"/>
    <col min="16" max="16" width="7.5703125" style="13" customWidth="1"/>
    <col min="17" max="17" width="11.42578125" style="15"/>
    <col min="18" max="19" width="11.42578125" style="13"/>
    <col min="20" max="16384" width="11.42578125" style="15"/>
  </cols>
  <sheetData>
    <row r="1" spans="1:21" ht="18.75" x14ac:dyDescent="0.3">
      <c r="A1" s="16"/>
      <c r="B1" s="16"/>
      <c r="C1" s="4" t="s">
        <v>190</v>
      </c>
      <c r="D1" s="6" t="s">
        <v>0</v>
      </c>
      <c r="E1" s="7" t="s">
        <v>228</v>
      </c>
      <c r="F1" s="1"/>
      <c r="G1" s="5" t="s">
        <v>0</v>
      </c>
      <c r="H1" s="1"/>
      <c r="I1" s="21">
        <v>3401886</v>
      </c>
      <c r="J1" s="61">
        <v>37853654.140000001</v>
      </c>
      <c r="K1" s="1" t="s">
        <v>0</v>
      </c>
      <c r="L1" s="21">
        <v>672</v>
      </c>
      <c r="M1" s="1"/>
      <c r="N1" s="1"/>
      <c r="O1" s="1"/>
      <c r="P1" s="12" t="s">
        <v>0</v>
      </c>
      <c r="Q1" s="4" t="s">
        <v>190</v>
      </c>
      <c r="R1" s="16"/>
      <c r="S1" s="14"/>
      <c r="T1" s="3"/>
      <c r="U1" s="1"/>
    </row>
    <row r="2" spans="1:21" ht="74.25" customHeight="1" x14ac:dyDescent="0.25">
      <c r="A2" s="18" t="s">
        <v>1</v>
      </c>
      <c r="B2" s="18" t="s">
        <v>222</v>
      </c>
      <c r="C2" s="19" t="s">
        <v>2</v>
      </c>
      <c r="D2" s="18" t="s">
        <v>3</v>
      </c>
      <c r="E2" s="19" t="s">
        <v>4</v>
      </c>
      <c r="F2" s="19" t="s">
        <v>5</v>
      </c>
      <c r="G2" s="18" t="s">
        <v>1</v>
      </c>
      <c r="H2" s="20" t="s">
        <v>6</v>
      </c>
      <c r="I2" s="22" t="s">
        <v>7</v>
      </c>
      <c r="J2" s="22" t="s">
        <v>8</v>
      </c>
      <c r="K2" s="17" t="s">
        <v>9</v>
      </c>
      <c r="L2" s="23" t="s">
        <v>10</v>
      </c>
      <c r="M2" s="17" t="s">
        <v>11</v>
      </c>
      <c r="N2" s="8" t="s">
        <v>191</v>
      </c>
      <c r="O2" s="8" t="s">
        <v>192</v>
      </c>
      <c r="P2" s="25" t="s">
        <v>12</v>
      </c>
      <c r="Q2" s="17" t="s">
        <v>13</v>
      </c>
      <c r="R2" s="17" t="s">
        <v>193</v>
      </c>
      <c r="S2" s="26" t="s">
        <v>14</v>
      </c>
      <c r="T2" s="24" t="s">
        <v>15</v>
      </c>
      <c r="U2" s="24" t="s">
        <v>16</v>
      </c>
    </row>
    <row r="3" spans="1:21" ht="102.75" customHeight="1" x14ac:dyDescent="0.25">
      <c r="A3" s="15">
        <v>978450</v>
      </c>
      <c r="C3" s="15" t="s">
        <v>17</v>
      </c>
      <c r="D3" s="9">
        <v>4036221971191</v>
      </c>
      <c r="E3" s="15" t="s">
        <v>18</v>
      </c>
      <c r="F3" s="15" t="s">
        <v>19</v>
      </c>
      <c r="G3" s="15">
        <v>978450</v>
      </c>
      <c r="H3" s="15">
        <v>9.99</v>
      </c>
      <c r="I3" s="10">
        <v>29939</v>
      </c>
      <c r="J3" s="11">
        <f>H3*I3</f>
        <v>299090.61</v>
      </c>
      <c r="K3" s="15">
        <v>1224</v>
      </c>
      <c r="L3" s="10">
        <f>I3/K3</f>
        <v>24.459967320261438</v>
      </c>
      <c r="M3" s="15">
        <v>3</v>
      </c>
      <c r="N3" s="15">
        <v>12</v>
      </c>
      <c r="O3" s="15">
        <v>36</v>
      </c>
      <c r="P3" s="13" t="s">
        <v>20</v>
      </c>
      <c r="Q3" s="15">
        <v>96032930</v>
      </c>
      <c r="S3" s="13" t="s">
        <v>89</v>
      </c>
      <c r="U3" s="15" t="s">
        <v>21</v>
      </c>
    </row>
    <row r="4" spans="1:21" ht="50.25" customHeight="1" x14ac:dyDescent="0.25">
      <c r="A4" s="15">
        <v>898722</v>
      </c>
      <c r="C4" s="15" t="s">
        <v>221</v>
      </c>
      <c r="D4" s="9">
        <v>4036221300014</v>
      </c>
      <c r="E4" s="15" t="s">
        <v>18</v>
      </c>
      <c r="F4" s="15" t="s">
        <v>23</v>
      </c>
      <c r="G4" s="15">
        <v>898722</v>
      </c>
      <c r="H4" s="15">
        <v>14.99</v>
      </c>
      <c r="I4" s="10">
        <v>1920</v>
      </c>
      <c r="J4" s="11">
        <f t="shared" ref="J4:J65" si="0">H4*I4</f>
        <v>28780.799999999999</v>
      </c>
      <c r="K4" s="15">
        <v>1920</v>
      </c>
      <c r="L4" s="10">
        <f t="shared" ref="L4:L65" si="1">I4/K4</f>
        <v>1</v>
      </c>
      <c r="M4" s="15">
        <v>3</v>
      </c>
      <c r="P4" s="13" t="s">
        <v>20</v>
      </c>
      <c r="Q4" s="15">
        <v>96033090</v>
      </c>
      <c r="S4" s="13" t="s">
        <v>89</v>
      </c>
      <c r="U4" s="15" t="s">
        <v>21</v>
      </c>
    </row>
    <row r="5" spans="1:21" ht="46.5" customHeight="1" x14ac:dyDescent="0.25">
      <c r="A5" s="15">
        <v>898732</v>
      </c>
      <c r="C5" s="15" t="s">
        <v>22</v>
      </c>
      <c r="D5" s="9">
        <v>4036221300106</v>
      </c>
      <c r="E5" s="15" t="s">
        <v>18</v>
      </c>
      <c r="F5" s="15" t="s">
        <v>23</v>
      </c>
      <c r="G5" s="15">
        <v>898732</v>
      </c>
      <c r="H5" s="15">
        <v>7.99</v>
      </c>
      <c r="I5" s="10">
        <v>6984</v>
      </c>
      <c r="J5" s="11">
        <f t="shared" si="0"/>
        <v>55802.16</v>
      </c>
      <c r="K5" s="15">
        <v>4176</v>
      </c>
      <c r="L5" s="10">
        <f t="shared" si="1"/>
        <v>1.6724137931034482</v>
      </c>
      <c r="M5" s="15">
        <v>3</v>
      </c>
      <c r="N5" s="15">
        <v>16</v>
      </c>
      <c r="O5" s="15">
        <v>48</v>
      </c>
      <c r="P5" s="13" t="s">
        <v>20</v>
      </c>
      <c r="Q5" s="15">
        <v>96033090</v>
      </c>
      <c r="S5" s="13" t="s">
        <v>89</v>
      </c>
      <c r="U5" s="15" t="s">
        <v>21</v>
      </c>
    </row>
    <row r="6" spans="1:21" ht="83.25" customHeight="1" x14ac:dyDescent="0.25">
      <c r="A6" s="15">
        <v>984752</v>
      </c>
      <c r="C6" s="15" t="s">
        <v>24</v>
      </c>
      <c r="D6" s="9">
        <v>4036221971221</v>
      </c>
      <c r="E6" s="15" t="s">
        <v>18</v>
      </c>
      <c r="F6" s="15" t="s">
        <v>25</v>
      </c>
      <c r="G6" s="15">
        <v>984752</v>
      </c>
      <c r="H6" s="15">
        <v>3.99</v>
      </c>
      <c r="I6" s="10">
        <v>3586</v>
      </c>
      <c r="J6" s="11">
        <f t="shared" si="0"/>
        <v>14308.140000000001</v>
      </c>
      <c r="K6" s="15">
        <v>3600</v>
      </c>
      <c r="L6" s="10">
        <f t="shared" si="1"/>
        <v>0.99611111111111106</v>
      </c>
      <c r="M6" s="15">
        <v>3</v>
      </c>
      <c r="P6" s="13" t="s">
        <v>20</v>
      </c>
      <c r="Q6" s="15">
        <v>96162000</v>
      </c>
      <c r="S6" s="13" t="s">
        <v>89</v>
      </c>
      <c r="U6" s="15" t="s">
        <v>21</v>
      </c>
    </row>
    <row r="7" spans="1:21" ht="86.25" customHeight="1" x14ac:dyDescent="0.25">
      <c r="A7" s="15">
        <v>987596</v>
      </c>
      <c r="C7" s="15" t="s">
        <v>223</v>
      </c>
      <c r="D7" s="9">
        <v>4036221971269</v>
      </c>
      <c r="E7" s="15" t="s">
        <v>18</v>
      </c>
      <c r="F7" s="15" t="s">
        <v>25</v>
      </c>
      <c r="G7" s="15">
        <v>987596</v>
      </c>
      <c r="H7" s="15">
        <v>4.99</v>
      </c>
      <c r="I7" s="10">
        <v>77710</v>
      </c>
      <c r="J7" s="11">
        <f t="shared" si="0"/>
        <v>387772.9</v>
      </c>
      <c r="K7" s="15">
        <v>7680</v>
      </c>
      <c r="L7" s="10">
        <f t="shared" si="1"/>
        <v>10.118489583333334</v>
      </c>
      <c r="M7" s="15">
        <v>10</v>
      </c>
      <c r="N7" s="15">
        <v>32</v>
      </c>
      <c r="O7" s="15">
        <v>320</v>
      </c>
      <c r="P7" s="13" t="s">
        <v>20</v>
      </c>
      <c r="Q7" s="15">
        <v>48189090</v>
      </c>
      <c r="S7" s="13" t="s">
        <v>89</v>
      </c>
      <c r="U7" s="15" t="s">
        <v>21</v>
      </c>
    </row>
    <row r="8" spans="1:21" ht="88.5" customHeight="1" x14ac:dyDescent="0.25">
      <c r="A8" s="15">
        <v>988644</v>
      </c>
      <c r="C8" s="15" t="s">
        <v>27</v>
      </c>
      <c r="D8" s="9">
        <v>4036221605270</v>
      </c>
      <c r="E8" s="15" t="s">
        <v>18</v>
      </c>
      <c r="F8" s="15" t="s">
        <v>28</v>
      </c>
      <c r="G8" s="15">
        <v>988644</v>
      </c>
      <c r="H8" s="15">
        <v>6.99</v>
      </c>
      <c r="I8" s="10">
        <v>16350</v>
      </c>
      <c r="J8" s="11">
        <f t="shared" si="0"/>
        <v>114286.5</v>
      </c>
      <c r="K8" s="15">
        <v>2592</v>
      </c>
      <c r="L8" s="10">
        <f t="shared" si="1"/>
        <v>6.3078703703703702</v>
      </c>
      <c r="M8" s="15">
        <v>3</v>
      </c>
      <c r="N8" s="15">
        <v>72</v>
      </c>
      <c r="O8" s="15">
        <v>216</v>
      </c>
      <c r="P8" s="13" t="s">
        <v>20</v>
      </c>
      <c r="Q8" s="15">
        <v>96162000</v>
      </c>
      <c r="S8" s="13" t="s">
        <v>89</v>
      </c>
      <c r="U8" s="15" t="s">
        <v>21</v>
      </c>
    </row>
    <row r="9" spans="1:21" ht="89.25" customHeight="1" x14ac:dyDescent="0.25">
      <c r="A9" s="15">
        <v>988645</v>
      </c>
      <c r="C9" s="15" t="s">
        <v>29</v>
      </c>
      <c r="D9" s="9">
        <v>4036221605287</v>
      </c>
      <c r="E9" s="15" t="s">
        <v>18</v>
      </c>
      <c r="F9" s="15" t="s">
        <v>28</v>
      </c>
      <c r="G9" s="15">
        <v>988645</v>
      </c>
      <c r="H9" s="15">
        <v>6.99</v>
      </c>
      <c r="I9" s="10">
        <v>17543</v>
      </c>
      <c r="J9" s="11">
        <f t="shared" si="0"/>
        <v>122625.57</v>
      </c>
      <c r="K9" s="15">
        <v>2592</v>
      </c>
      <c r="L9" s="10">
        <f t="shared" si="1"/>
        <v>6.7681327160493829</v>
      </c>
      <c r="M9" s="15">
        <v>3</v>
      </c>
      <c r="N9" s="15">
        <v>72</v>
      </c>
      <c r="O9" s="15">
        <v>216</v>
      </c>
      <c r="P9" s="13" t="s">
        <v>20</v>
      </c>
      <c r="Q9" s="15">
        <v>96162000</v>
      </c>
      <c r="S9" s="13" t="s">
        <v>89</v>
      </c>
      <c r="U9" s="15" t="s">
        <v>21</v>
      </c>
    </row>
    <row r="10" spans="1:21" ht="29.25" customHeight="1" x14ac:dyDescent="0.25">
      <c r="A10" s="15">
        <v>34171</v>
      </c>
      <c r="C10" s="15" t="s">
        <v>194</v>
      </c>
      <c r="D10" s="9">
        <v>4036221607557</v>
      </c>
      <c r="E10" s="15" t="s">
        <v>32</v>
      </c>
      <c r="F10" s="15" t="s">
        <v>33</v>
      </c>
      <c r="G10" s="15">
        <v>34171</v>
      </c>
      <c r="H10" s="15">
        <v>4.99</v>
      </c>
      <c r="I10" s="10">
        <v>36114</v>
      </c>
      <c r="J10" s="11">
        <f t="shared" si="0"/>
        <v>180208.86000000002</v>
      </c>
      <c r="K10" s="15">
        <v>17664</v>
      </c>
      <c r="L10" s="10">
        <f t="shared" si="1"/>
        <v>2.0444972826086958</v>
      </c>
      <c r="M10" s="15">
        <v>6</v>
      </c>
      <c r="N10" s="15">
        <v>92</v>
      </c>
      <c r="O10" s="15">
        <v>552</v>
      </c>
      <c r="P10" s="13" t="s">
        <v>0</v>
      </c>
      <c r="Q10" s="15">
        <v>33030090</v>
      </c>
      <c r="S10" s="13" t="s">
        <v>85</v>
      </c>
      <c r="T10" s="15" t="s">
        <v>195</v>
      </c>
      <c r="U10" s="15" t="s">
        <v>21</v>
      </c>
    </row>
    <row r="11" spans="1:21" ht="29.25" customHeight="1" x14ac:dyDescent="0.25">
      <c r="A11" s="15">
        <v>34187</v>
      </c>
      <c r="C11" s="15" t="s">
        <v>194</v>
      </c>
      <c r="D11" s="9">
        <v>4036221607564</v>
      </c>
      <c r="E11" s="15" t="s">
        <v>32</v>
      </c>
      <c r="F11" s="15" t="s">
        <v>35</v>
      </c>
      <c r="G11" s="15">
        <v>34187</v>
      </c>
      <c r="H11" s="15">
        <v>4.99</v>
      </c>
      <c r="I11" s="10">
        <v>47341</v>
      </c>
      <c r="J11" s="11">
        <f t="shared" si="0"/>
        <v>236231.59</v>
      </c>
      <c r="K11" s="15">
        <v>17664</v>
      </c>
      <c r="L11" s="10">
        <f t="shared" si="1"/>
        <v>2.6800837862318843</v>
      </c>
      <c r="M11" s="15">
        <v>6</v>
      </c>
      <c r="N11" s="15">
        <v>92</v>
      </c>
      <c r="O11" s="15">
        <v>552</v>
      </c>
      <c r="P11" s="13" t="s">
        <v>34</v>
      </c>
      <c r="Q11" s="15">
        <v>33030090</v>
      </c>
      <c r="S11" s="13" t="s">
        <v>85</v>
      </c>
      <c r="T11" s="15" t="s">
        <v>195</v>
      </c>
      <c r="U11" s="15" t="s">
        <v>21</v>
      </c>
    </row>
    <row r="12" spans="1:21" ht="29.25" customHeight="1" x14ac:dyDescent="0.25">
      <c r="A12" s="15">
        <v>34188</v>
      </c>
      <c r="C12" s="15" t="s">
        <v>194</v>
      </c>
      <c r="D12" s="9">
        <v>4036221607571</v>
      </c>
      <c r="E12" s="15" t="s">
        <v>32</v>
      </c>
      <c r="F12" s="15" t="s">
        <v>36</v>
      </c>
      <c r="G12" s="15">
        <v>34188</v>
      </c>
      <c r="H12" s="15">
        <v>4.99</v>
      </c>
      <c r="I12" s="10">
        <v>45685</v>
      </c>
      <c r="J12" s="11">
        <f t="shared" si="0"/>
        <v>227968.15000000002</v>
      </c>
      <c r="K12" s="15">
        <v>17664</v>
      </c>
      <c r="L12" s="10">
        <f t="shared" si="1"/>
        <v>2.5863337862318843</v>
      </c>
      <c r="M12" s="15">
        <v>6</v>
      </c>
      <c r="N12" s="15">
        <v>92</v>
      </c>
      <c r="O12" s="15">
        <v>552</v>
      </c>
      <c r="P12" s="13" t="s">
        <v>34</v>
      </c>
      <c r="Q12" s="15">
        <v>33030090</v>
      </c>
      <c r="S12" s="13" t="s">
        <v>85</v>
      </c>
      <c r="T12" s="15" t="s">
        <v>195</v>
      </c>
      <c r="U12" s="15" t="s">
        <v>21</v>
      </c>
    </row>
    <row r="13" spans="1:21" ht="29.25" customHeight="1" x14ac:dyDescent="0.25">
      <c r="A13" s="15">
        <v>34194</v>
      </c>
      <c r="C13" s="15" t="s">
        <v>194</v>
      </c>
      <c r="D13" s="9">
        <v>4036221607588</v>
      </c>
      <c r="E13" s="15" t="s">
        <v>32</v>
      </c>
      <c r="F13" s="15" t="s">
        <v>37</v>
      </c>
      <c r="G13" s="15">
        <v>34194</v>
      </c>
      <c r="H13" s="15">
        <v>4.99</v>
      </c>
      <c r="I13" s="10">
        <v>34422</v>
      </c>
      <c r="J13" s="11">
        <f t="shared" si="0"/>
        <v>171765.78</v>
      </c>
      <c r="K13" s="15">
        <v>17664</v>
      </c>
      <c r="L13" s="10">
        <f t="shared" si="1"/>
        <v>1.9487092391304348</v>
      </c>
      <c r="M13" s="15">
        <v>6</v>
      </c>
      <c r="N13" s="15">
        <v>92</v>
      </c>
      <c r="O13" s="15">
        <v>552</v>
      </c>
      <c r="P13" s="13" t="s">
        <v>34</v>
      </c>
      <c r="Q13" s="15">
        <v>33030090</v>
      </c>
      <c r="S13" s="13" t="s">
        <v>85</v>
      </c>
      <c r="T13" s="15" t="s">
        <v>195</v>
      </c>
      <c r="U13" s="15" t="s">
        <v>21</v>
      </c>
    </row>
    <row r="14" spans="1:21" ht="29.25" customHeight="1" x14ac:dyDescent="0.25">
      <c r="A14" s="15">
        <v>34210</v>
      </c>
      <c r="C14" s="15" t="s">
        <v>194</v>
      </c>
      <c r="D14" s="9">
        <v>4036221607595</v>
      </c>
      <c r="E14" s="15" t="s">
        <v>32</v>
      </c>
      <c r="F14" s="15" t="s">
        <v>38</v>
      </c>
      <c r="G14" s="15">
        <v>34210</v>
      </c>
      <c r="H14" s="15">
        <v>4.99</v>
      </c>
      <c r="I14" s="10">
        <v>26827</v>
      </c>
      <c r="J14" s="11">
        <f t="shared" si="0"/>
        <v>133866.73000000001</v>
      </c>
      <c r="K14" s="15">
        <v>17664</v>
      </c>
      <c r="L14" s="10">
        <f t="shared" si="1"/>
        <v>1.5187386775362319</v>
      </c>
      <c r="M14" s="15">
        <v>6</v>
      </c>
      <c r="N14" s="15">
        <v>92</v>
      </c>
      <c r="O14" s="15">
        <v>552</v>
      </c>
      <c r="P14" s="13" t="s">
        <v>34</v>
      </c>
      <c r="Q14" s="15">
        <v>33030090</v>
      </c>
      <c r="S14" s="13" t="s">
        <v>85</v>
      </c>
      <c r="T14" s="15" t="s">
        <v>195</v>
      </c>
      <c r="U14" s="15" t="s">
        <v>21</v>
      </c>
    </row>
    <row r="15" spans="1:21" ht="30.75" customHeight="1" x14ac:dyDescent="0.25">
      <c r="A15" s="15">
        <v>34211</v>
      </c>
      <c r="C15" s="15" t="s">
        <v>194</v>
      </c>
      <c r="D15" s="9">
        <v>4036221607601</v>
      </c>
      <c r="E15" s="15" t="s">
        <v>32</v>
      </c>
      <c r="F15" s="15" t="s">
        <v>39</v>
      </c>
      <c r="G15" s="15">
        <v>34211</v>
      </c>
      <c r="H15" s="15">
        <v>4.99</v>
      </c>
      <c r="I15" s="10">
        <v>26062</v>
      </c>
      <c r="J15" s="11">
        <f t="shared" si="0"/>
        <v>130049.38</v>
      </c>
      <c r="K15" s="15">
        <v>17664</v>
      </c>
      <c r="L15" s="10">
        <f t="shared" si="1"/>
        <v>1.4754302536231885</v>
      </c>
      <c r="M15" s="15">
        <v>6</v>
      </c>
      <c r="N15" s="15">
        <v>92</v>
      </c>
      <c r="O15" s="15">
        <v>552</v>
      </c>
      <c r="P15" s="13" t="s">
        <v>34</v>
      </c>
      <c r="Q15" s="15">
        <v>33030090</v>
      </c>
      <c r="S15" s="13" t="s">
        <v>85</v>
      </c>
      <c r="T15" s="15" t="s">
        <v>195</v>
      </c>
      <c r="U15" s="15" t="s">
        <v>21</v>
      </c>
    </row>
    <row r="16" spans="1:21" ht="19.5" customHeight="1" x14ac:dyDescent="0.25">
      <c r="A16" s="15">
        <v>972839</v>
      </c>
      <c r="C16" s="15" t="s">
        <v>210</v>
      </c>
      <c r="D16" s="9">
        <v>4036221603009</v>
      </c>
      <c r="E16" s="15" t="s">
        <v>32</v>
      </c>
      <c r="F16" s="15" t="s">
        <v>35</v>
      </c>
      <c r="G16" s="15">
        <v>972839</v>
      </c>
      <c r="H16" s="15">
        <v>7.99</v>
      </c>
      <c r="I16" s="10">
        <v>41477</v>
      </c>
      <c r="J16" s="11">
        <f t="shared" si="0"/>
        <v>331401.23</v>
      </c>
      <c r="K16" s="15">
        <v>5544</v>
      </c>
      <c r="L16" s="10">
        <f t="shared" si="1"/>
        <v>7.4814213564213565</v>
      </c>
      <c r="M16" s="15">
        <v>154</v>
      </c>
      <c r="N16" s="15">
        <v>1</v>
      </c>
      <c r="O16" s="15">
        <v>154</v>
      </c>
      <c r="P16" s="13" t="s">
        <v>34</v>
      </c>
      <c r="Q16" s="15">
        <v>33030090</v>
      </c>
      <c r="R16" s="13" t="s">
        <v>227</v>
      </c>
      <c r="S16" s="13" t="s">
        <v>85</v>
      </c>
      <c r="T16" s="15" t="s">
        <v>195</v>
      </c>
      <c r="U16" s="15" t="s">
        <v>21</v>
      </c>
    </row>
    <row r="17" spans="1:21" ht="19.5" customHeight="1" x14ac:dyDescent="0.25">
      <c r="A17" s="15">
        <v>972840</v>
      </c>
      <c r="C17" s="15" t="s">
        <v>210</v>
      </c>
      <c r="D17" s="9">
        <v>4036221603016</v>
      </c>
      <c r="E17" s="15" t="s">
        <v>32</v>
      </c>
      <c r="F17" s="15" t="s">
        <v>39</v>
      </c>
      <c r="G17" s="15">
        <v>972840</v>
      </c>
      <c r="H17" s="15">
        <v>7.99</v>
      </c>
      <c r="I17" s="10">
        <v>39246</v>
      </c>
      <c r="J17" s="11">
        <f t="shared" si="0"/>
        <v>313575.54000000004</v>
      </c>
      <c r="K17" s="15">
        <v>5544</v>
      </c>
      <c r="L17" s="10">
        <f t="shared" si="1"/>
        <v>7.079004329004329</v>
      </c>
      <c r="M17" s="15">
        <v>154</v>
      </c>
      <c r="N17" s="15">
        <v>1</v>
      </c>
      <c r="O17" s="15">
        <v>154</v>
      </c>
      <c r="P17" s="13" t="s">
        <v>41</v>
      </c>
      <c r="Q17" s="15">
        <v>33030090</v>
      </c>
      <c r="R17" s="13" t="s">
        <v>227</v>
      </c>
      <c r="S17" s="13" t="s">
        <v>85</v>
      </c>
      <c r="T17" s="15" t="s">
        <v>195</v>
      </c>
      <c r="U17" s="15" t="s">
        <v>21</v>
      </c>
    </row>
    <row r="18" spans="1:21" ht="19.5" customHeight="1" x14ac:dyDescent="0.25">
      <c r="A18" s="15">
        <v>972841</v>
      </c>
      <c r="C18" s="15" t="s">
        <v>210</v>
      </c>
      <c r="D18" s="9">
        <v>4036221603023</v>
      </c>
      <c r="E18" s="15" t="s">
        <v>32</v>
      </c>
      <c r="F18" s="15" t="s">
        <v>36</v>
      </c>
      <c r="G18" s="15">
        <v>972841</v>
      </c>
      <c r="H18" s="15">
        <v>7.99</v>
      </c>
      <c r="I18" s="10">
        <v>41971</v>
      </c>
      <c r="J18" s="11">
        <f t="shared" si="0"/>
        <v>335348.29000000004</v>
      </c>
      <c r="K18" s="15">
        <v>5544</v>
      </c>
      <c r="L18" s="10">
        <f t="shared" si="1"/>
        <v>7.5705266955266959</v>
      </c>
      <c r="M18" s="15">
        <v>154</v>
      </c>
      <c r="N18" s="15">
        <v>1</v>
      </c>
      <c r="O18" s="15">
        <v>154</v>
      </c>
      <c r="P18" s="13" t="s">
        <v>34</v>
      </c>
      <c r="Q18" s="15">
        <v>33030090</v>
      </c>
      <c r="R18" s="13" t="s">
        <v>227</v>
      </c>
      <c r="S18" s="13" t="s">
        <v>85</v>
      </c>
      <c r="T18" s="15" t="s">
        <v>195</v>
      </c>
      <c r="U18" s="15" t="s">
        <v>21</v>
      </c>
    </row>
    <row r="19" spans="1:21" ht="19.5" customHeight="1" x14ac:dyDescent="0.25">
      <c r="A19" s="15">
        <v>972843</v>
      </c>
      <c r="C19" s="15" t="s">
        <v>210</v>
      </c>
      <c r="D19" s="9">
        <v>4036221603030</v>
      </c>
      <c r="E19" s="15" t="s">
        <v>32</v>
      </c>
      <c r="F19" s="15" t="s">
        <v>33</v>
      </c>
      <c r="G19" s="15">
        <v>972843</v>
      </c>
      <c r="H19" s="15">
        <v>7.99</v>
      </c>
      <c r="I19" s="10">
        <v>23676</v>
      </c>
      <c r="J19" s="11">
        <f t="shared" si="0"/>
        <v>189171.24</v>
      </c>
      <c r="K19" s="15">
        <v>5544</v>
      </c>
      <c r="L19" s="10">
        <f t="shared" si="1"/>
        <v>4.2705627705627709</v>
      </c>
      <c r="M19" s="15">
        <v>154</v>
      </c>
      <c r="N19" s="15">
        <v>1</v>
      </c>
      <c r="O19" s="15">
        <v>154</v>
      </c>
      <c r="P19" s="13" t="s">
        <v>34</v>
      </c>
      <c r="Q19" s="15">
        <v>33030090</v>
      </c>
      <c r="R19" s="13" t="s">
        <v>227</v>
      </c>
      <c r="S19" s="13" t="s">
        <v>85</v>
      </c>
      <c r="T19" s="15" t="s">
        <v>195</v>
      </c>
      <c r="U19" s="15" t="s">
        <v>21</v>
      </c>
    </row>
    <row r="20" spans="1:21" ht="19.5" customHeight="1" x14ac:dyDescent="0.25">
      <c r="A20" s="15">
        <v>972845</v>
      </c>
      <c r="C20" s="15" t="s">
        <v>210</v>
      </c>
      <c r="D20" s="9">
        <v>4036221603047</v>
      </c>
      <c r="E20" s="15" t="s">
        <v>32</v>
      </c>
      <c r="F20" s="15" t="s">
        <v>37</v>
      </c>
      <c r="G20" s="15">
        <v>972845</v>
      </c>
      <c r="H20" s="15">
        <v>7.99</v>
      </c>
      <c r="I20" s="10">
        <v>33838</v>
      </c>
      <c r="J20" s="11">
        <f t="shared" si="0"/>
        <v>270365.62</v>
      </c>
      <c r="K20" s="15">
        <v>5544</v>
      </c>
      <c r="L20" s="10">
        <f t="shared" si="1"/>
        <v>6.1035353535353538</v>
      </c>
      <c r="M20" s="15">
        <v>154</v>
      </c>
      <c r="N20" s="15">
        <v>1</v>
      </c>
      <c r="O20" s="15">
        <v>154</v>
      </c>
      <c r="P20" s="13" t="s">
        <v>41</v>
      </c>
      <c r="Q20" s="15">
        <v>33030090</v>
      </c>
      <c r="R20" s="13" t="s">
        <v>227</v>
      </c>
      <c r="S20" s="13" t="s">
        <v>85</v>
      </c>
      <c r="T20" s="15" t="s">
        <v>195</v>
      </c>
      <c r="U20" s="15" t="s">
        <v>21</v>
      </c>
    </row>
    <row r="21" spans="1:21" ht="19.5" customHeight="1" x14ac:dyDescent="0.25">
      <c r="A21" s="15">
        <v>972846</v>
      </c>
      <c r="C21" s="15" t="s">
        <v>210</v>
      </c>
      <c r="D21" s="9">
        <v>4036221603054</v>
      </c>
      <c r="E21" s="15" t="s">
        <v>32</v>
      </c>
      <c r="F21" s="15" t="s">
        <v>38</v>
      </c>
      <c r="G21" s="15">
        <v>972846</v>
      </c>
      <c r="H21" s="15">
        <v>7.99</v>
      </c>
      <c r="I21" s="10">
        <v>32770</v>
      </c>
      <c r="J21" s="11">
        <f t="shared" si="0"/>
        <v>261832.30000000002</v>
      </c>
      <c r="K21" s="15">
        <v>5544</v>
      </c>
      <c r="L21" s="10">
        <f t="shared" si="1"/>
        <v>5.9108946608946606</v>
      </c>
      <c r="M21" s="15">
        <v>154</v>
      </c>
      <c r="N21" s="15">
        <v>1</v>
      </c>
      <c r="O21" s="15">
        <v>154</v>
      </c>
      <c r="P21" s="13" t="s">
        <v>34</v>
      </c>
      <c r="Q21" s="15">
        <v>33030090</v>
      </c>
      <c r="R21" s="13" t="s">
        <v>227</v>
      </c>
      <c r="S21" s="13" t="s">
        <v>85</v>
      </c>
      <c r="T21" s="15" t="s">
        <v>195</v>
      </c>
      <c r="U21" s="15" t="s">
        <v>21</v>
      </c>
    </row>
    <row r="22" spans="1:21" ht="102.75" customHeight="1" x14ac:dyDescent="0.25">
      <c r="A22" s="15">
        <v>940780</v>
      </c>
      <c r="C22" s="15" t="s">
        <v>42</v>
      </c>
      <c r="D22" s="9">
        <v>4036221600923</v>
      </c>
      <c r="E22" s="15" t="s">
        <v>43</v>
      </c>
      <c r="F22" s="15" t="s">
        <v>44</v>
      </c>
      <c r="G22" s="15">
        <v>940780</v>
      </c>
      <c r="H22" s="15">
        <v>3.99</v>
      </c>
      <c r="I22" s="10">
        <v>25210</v>
      </c>
      <c r="J22" s="11">
        <f t="shared" si="0"/>
        <v>100587.90000000001</v>
      </c>
      <c r="K22" s="15">
        <v>6720</v>
      </c>
      <c r="L22" s="10">
        <f t="shared" si="1"/>
        <v>3.7514880952380953</v>
      </c>
      <c r="M22" s="15">
        <v>12</v>
      </c>
      <c r="N22" s="15">
        <v>1</v>
      </c>
      <c r="O22" s="15">
        <v>12</v>
      </c>
      <c r="P22" s="13" t="s">
        <v>45</v>
      </c>
      <c r="Q22" s="15">
        <v>33049900</v>
      </c>
      <c r="S22" s="13" t="s">
        <v>118</v>
      </c>
      <c r="U22" s="15" t="s">
        <v>21</v>
      </c>
    </row>
    <row r="23" spans="1:21" ht="102" customHeight="1" x14ac:dyDescent="0.25">
      <c r="A23" s="15">
        <v>949179</v>
      </c>
      <c r="C23" s="15" t="s">
        <v>46</v>
      </c>
      <c r="D23" s="9">
        <v>4036221601234</v>
      </c>
      <c r="E23" s="15" t="s">
        <v>43</v>
      </c>
      <c r="F23" s="15" t="s">
        <v>47</v>
      </c>
      <c r="G23" s="15">
        <v>949179</v>
      </c>
      <c r="H23" s="15">
        <v>2.99</v>
      </c>
      <c r="I23" s="10">
        <v>23202</v>
      </c>
      <c r="J23" s="11">
        <f t="shared" si="0"/>
        <v>69373.98000000001</v>
      </c>
      <c r="K23" s="15">
        <v>4800</v>
      </c>
      <c r="L23" s="10">
        <f t="shared" si="1"/>
        <v>4.8337500000000002</v>
      </c>
      <c r="M23" s="15">
        <v>12</v>
      </c>
      <c r="N23" s="15">
        <v>1</v>
      </c>
      <c r="O23" s="15">
        <v>12</v>
      </c>
      <c r="P23" s="13" t="s">
        <v>45</v>
      </c>
      <c r="Q23" s="15">
        <v>34013000</v>
      </c>
      <c r="S23" s="13" t="s">
        <v>118</v>
      </c>
      <c r="U23" s="15" t="s">
        <v>21</v>
      </c>
    </row>
    <row r="24" spans="1:21" ht="105.75" customHeight="1" x14ac:dyDescent="0.25">
      <c r="A24" s="15">
        <v>974768</v>
      </c>
      <c r="C24" s="15" t="s">
        <v>211</v>
      </c>
      <c r="D24" s="9">
        <v>4036221604143</v>
      </c>
      <c r="E24" s="15" t="s">
        <v>43</v>
      </c>
      <c r="F24" s="15" t="s">
        <v>47</v>
      </c>
      <c r="G24" s="15">
        <v>974768</v>
      </c>
      <c r="H24" s="15">
        <v>9.99</v>
      </c>
      <c r="I24" s="10">
        <v>949</v>
      </c>
      <c r="J24" s="11">
        <f t="shared" si="0"/>
        <v>9480.51</v>
      </c>
      <c r="K24" s="15">
        <v>1200</v>
      </c>
      <c r="L24" s="10">
        <f t="shared" si="1"/>
        <v>0.79083333333333339</v>
      </c>
      <c r="M24" s="15">
        <v>6</v>
      </c>
      <c r="N24" s="15">
        <v>5</v>
      </c>
      <c r="O24" s="15">
        <v>30</v>
      </c>
      <c r="P24" s="13" t="s">
        <v>48</v>
      </c>
      <c r="Q24" s="15">
        <v>33049900</v>
      </c>
      <c r="R24" s="13" t="s">
        <v>40</v>
      </c>
      <c r="S24" s="13" t="s">
        <v>89</v>
      </c>
      <c r="U24" s="15" t="s">
        <v>21</v>
      </c>
    </row>
    <row r="25" spans="1:21" ht="96.75" customHeight="1" x14ac:dyDescent="0.25">
      <c r="A25" s="15">
        <v>977703</v>
      </c>
      <c r="C25" s="15" t="s">
        <v>49</v>
      </c>
      <c r="D25" s="9">
        <v>4036221603078</v>
      </c>
      <c r="E25" s="15" t="s">
        <v>43</v>
      </c>
      <c r="F25" s="15" t="s">
        <v>50</v>
      </c>
      <c r="G25" s="15">
        <v>977703</v>
      </c>
      <c r="H25" s="15">
        <v>9.99</v>
      </c>
      <c r="I25" s="10">
        <v>37562</v>
      </c>
      <c r="J25" s="11">
        <f t="shared" si="0"/>
        <v>375244.38</v>
      </c>
      <c r="K25" s="15">
        <v>4200</v>
      </c>
      <c r="L25" s="10">
        <f t="shared" si="1"/>
        <v>8.9433333333333334</v>
      </c>
      <c r="M25" s="15">
        <v>12</v>
      </c>
      <c r="N25" s="15">
        <v>1</v>
      </c>
      <c r="O25" s="15">
        <v>12</v>
      </c>
      <c r="P25" s="13" t="s">
        <v>51</v>
      </c>
      <c r="Q25" s="15">
        <v>33049900</v>
      </c>
      <c r="S25" s="13" t="s">
        <v>85</v>
      </c>
      <c r="T25" s="15" t="s">
        <v>201</v>
      </c>
      <c r="U25" s="15" t="s">
        <v>21</v>
      </c>
    </row>
    <row r="26" spans="1:21" ht="95.25" customHeight="1" x14ac:dyDescent="0.25">
      <c r="A26" s="15">
        <v>977705</v>
      </c>
      <c r="C26" s="15" t="s">
        <v>212</v>
      </c>
      <c r="D26" s="9">
        <v>4036221603085</v>
      </c>
      <c r="E26" s="15" t="s">
        <v>43</v>
      </c>
      <c r="F26" s="15" t="s">
        <v>50</v>
      </c>
      <c r="G26" s="15">
        <v>977705</v>
      </c>
      <c r="H26" s="15">
        <v>9.99</v>
      </c>
      <c r="I26" s="10">
        <v>54542</v>
      </c>
      <c r="J26" s="11">
        <f t="shared" si="0"/>
        <v>544874.57999999996</v>
      </c>
      <c r="K26" s="15">
        <v>4200</v>
      </c>
      <c r="L26" s="10">
        <f t="shared" si="1"/>
        <v>12.986190476190476</v>
      </c>
      <c r="M26" s="15">
        <v>12</v>
      </c>
      <c r="N26" s="15">
        <v>1</v>
      </c>
      <c r="O26" s="15">
        <v>12</v>
      </c>
      <c r="P26" s="13" t="s">
        <v>51</v>
      </c>
      <c r="Q26" s="15">
        <v>33049900</v>
      </c>
      <c r="S26" s="13" t="s">
        <v>85</v>
      </c>
      <c r="T26" s="15" t="s">
        <v>201</v>
      </c>
      <c r="U26" s="15" t="s">
        <v>21</v>
      </c>
    </row>
    <row r="27" spans="1:21" ht="100.5" customHeight="1" x14ac:dyDescent="0.25">
      <c r="A27" s="15">
        <v>977707</v>
      </c>
      <c r="C27" s="15" t="s">
        <v>52</v>
      </c>
      <c r="D27" s="9">
        <v>4036221603092</v>
      </c>
      <c r="E27" s="15" t="s">
        <v>43</v>
      </c>
      <c r="F27" s="15" t="s">
        <v>50</v>
      </c>
      <c r="G27" s="15">
        <v>977707</v>
      </c>
      <c r="H27" s="15">
        <v>9.99</v>
      </c>
      <c r="I27" s="10">
        <v>53214</v>
      </c>
      <c r="J27" s="11">
        <f t="shared" si="0"/>
        <v>531607.86</v>
      </c>
      <c r="K27" s="15">
        <v>4368</v>
      </c>
      <c r="L27" s="10">
        <f t="shared" si="1"/>
        <v>12.182692307692308</v>
      </c>
      <c r="M27" s="15">
        <v>12</v>
      </c>
      <c r="N27" s="15">
        <v>1</v>
      </c>
      <c r="O27" s="15">
        <v>12</v>
      </c>
      <c r="P27" s="13" t="s">
        <v>51</v>
      </c>
      <c r="Q27" s="15">
        <v>33049900</v>
      </c>
      <c r="S27" s="13" t="s">
        <v>85</v>
      </c>
      <c r="T27" s="15" t="s">
        <v>201</v>
      </c>
      <c r="U27" s="15" t="s">
        <v>21</v>
      </c>
    </row>
    <row r="28" spans="1:21" ht="108.75" customHeight="1" x14ac:dyDescent="0.25">
      <c r="A28" s="15">
        <v>978026</v>
      </c>
      <c r="C28" s="15" t="s">
        <v>53</v>
      </c>
      <c r="D28" s="9">
        <v>4036221604266</v>
      </c>
      <c r="E28" s="15" t="s">
        <v>43</v>
      </c>
      <c r="F28" s="15" t="s">
        <v>47</v>
      </c>
      <c r="G28" s="15">
        <v>978026</v>
      </c>
      <c r="H28" s="15">
        <v>4.99</v>
      </c>
      <c r="I28" s="10">
        <v>120531</v>
      </c>
      <c r="J28" s="11">
        <f t="shared" si="0"/>
        <v>601449.69000000006</v>
      </c>
      <c r="K28" s="15">
        <v>2688</v>
      </c>
      <c r="L28" s="10">
        <f t="shared" si="1"/>
        <v>44.840401785714285</v>
      </c>
      <c r="M28" s="15">
        <v>6</v>
      </c>
      <c r="N28" s="15">
        <v>1</v>
      </c>
      <c r="O28" s="15">
        <v>6</v>
      </c>
      <c r="P28" s="13" t="s">
        <v>45</v>
      </c>
      <c r="Q28" s="15">
        <v>33043000</v>
      </c>
      <c r="S28" s="13" t="s">
        <v>85</v>
      </c>
      <c r="T28" s="15" t="s">
        <v>195</v>
      </c>
      <c r="U28" s="15" t="s">
        <v>21</v>
      </c>
    </row>
    <row r="29" spans="1:21" ht="108" customHeight="1" x14ac:dyDescent="0.25">
      <c r="A29" s="15">
        <v>945514</v>
      </c>
      <c r="C29" s="15" t="s">
        <v>54</v>
      </c>
      <c r="D29" s="9">
        <v>4036221601470</v>
      </c>
      <c r="E29" s="15" t="s">
        <v>55</v>
      </c>
      <c r="F29" s="15" t="s">
        <v>56</v>
      </c>
      <c r="G29" s="15">
        <v>945514</v>
      </c>
      <c r="H29" s="15">
        <v>17.989999999999998</v>
      </c>
      <c r="I29" s="10">
        <v>2400</v>
      </c>
      <c r="J29" s="11">
        <f t="shared" si="0"/>
        <v>43175.999999999993</v>
      </c>
      <c r="K29" s="15">
        <v>7680</v>
      </c>
      <c r="L29" s="10">
        <f t="shared" si="1"/>
        <v>0.3125</v>
      </c>
      <c r="M29" s="15">
        <v>6</v>
      </c>
      <c r="N29" s="15">
        <v>40</v>
      </c>
      <c r="O29" s="15">
        <v>240</v>
      </c>
      <c r="P29" s="13" t="s">
        <v>48</v>
      </c>
      <c r="Q29" s="15">
        <v>33049900</v>
      </c>
      <c r="S29" s="13" t="s">
        <v>89</v>
      </c>
      <c r="U29" s="15" t="s">
        <v>21</v>
      </c>
    </row>
    <row r="30" spans="1:21" ht="97.5" customHeight="1" x14ac:dyDescent="0.25">
      <c r="A30" s="15">
        <v>945518</v>
      </c>
      <c r="C30" s="15" t="s">
        <v>58</v>
      </c>
      <c r="D30" s="9">
        <v>4036221601654</v>
      </c>
      <c r="E30" s="15" t="s">
        <v>55</v>
      </c>
      <c r="F30" s="15" t="s">
        <v>57</v>
      </c>
      <c r="G30" s="15">
        <v>945518</v>
      </c>
      <c r="H30" s="15">
        <v>19.989999999999998</v>
      </c>
      <c r="I30" s="10">
        <v>16643</v>
      </c>
      <c r="J30" s="11">
        <f t="shared" si="0"/>
        <v>332693.56999999995</v>
      </c>
      <c r="K30" s="15">
        <v>1152</v>
      </c>
      <c r="L30" s="10">
        <f t="shared" si="1"/>
        <v>14.447048611111111</v>
      </c>
      <c r="M30" s="15">
        <v>6</v>
      </c>
      <c r="N30" s="15">
        <v>6</v>
      </c>
      <c r="O30" s="15">
        <v>36</v>
      </c>
      <c r="P30" s="13" t="s">
        <v>48</v>
      </c>
      <c r="Q30" s="15">
        <v>33049900</v>
      </c>
      <c r="S30" s="13" t="s">
        <v>89</v>
      </c>
      <c r="U30" s="15" t="s">
        <v>21</v>
      </c>
    </row>
    <row r="31" spans="1:21" ht="100.5" customHeight="1" x14ac:dyDescent="0.25">
      <c r="A31" s="15">
        <v>945520</v>
      </c>
      <c r="C31" s="15" t="s">
        <v>59</v>
      </c>
      <c r="D31" s="9">
        <v>4036221601661</v>
      </c>
      <c r="E31" s="15" t="s">
        <v>55</v>
      </c>
      <c r="F31" s="15" t="s">
        <v>57</v>
      </c>
      <c r="G31" s="15">
        <v>945520</v>
      </c>
      <c r="H31" s="15">
        <v>14.99</v>
      </c>
      <c r="I31" s="10">
        <v>22230</v>
      </c>
      <c r="J31" s="11">
        <f t="shared" si="0"/>
        <v>333227.7</v>
      </c>
      <c r="K31" s="15">
        <v>1152</v>
      </c>
      <c r="L31" s="10">
        <f t="shared" si="1"/>
        <v>19.296875</v>
      </c>
      <c r="M31" s="15">
        <v>6</v>
      </c>
      <c r="N31" s="15">
        <v>6</v>
      </c>
      <c r="O31" s="15">
        <v>36</v>
      </c>
      <c r="P31" s="13" t="s">
        <v>48</v>
      </c>
      <c r="Q31" s="15">
        <v>33049900</v>
      </c>
      <c r="S31" s="13" t="s">
        <v>89</v>
      </c>
      <c r="U31" s="15" t="s">
        <v>21</v>
      </c>
    </row>
    <row r="32" spans="1:21" ht="105.75" customHeight="1" x14ac:dyDescent="0.25">
      <c r="A32" s="15">
        <v>945522</v>
      </c>
      <c r="C32" s="15" t="s">
        <v>60</v>
      </c>
      <c r="D32" s="9">
        <v>4036221601609</v>
      </c>
      <c r="E32" s="15" t="s">
        <v>55</v>
      </c>
      <c r="F32" s="15" t="s">
        <v>57</v>
      </c>
      <c r="G32" s="15">
        <v>945522</v>
      </c>
      <c r="H32" s="15">
        <v>24.99</v>
      </c>
      <c r="I32" s="10">
        <v>34848</v>
      </c>
      <c r="J32" s="11">
        <f t="shared" si="0"/>
        <v>870851.5199999999</v>
      </c>
      <c r="K32" s="15">
        <v>1536</v>
      </c>
      <c r="L32" s="10">
        <f t="shared" si="1"/>
        <v>22.6875</v>
      </c>
      <c r="M32" s="15">
        <v>6</v>
      </c>
      <c r="N32" s="15">
        <v>8</v>
      </c>
      <c r="O32" s="15">
        <v>48</v>
      </c>
      <c r="P32" s="13" t="s">
        <v>48</v>
      </c>
      <c r="Q32" s="15">
        <v>33049900</v>
      </c>
      <c r="S32" s="13" t="s">
        <v>89</v>
      </c>
      <c r="U32" s="15" t="s">
        <v>21</v>
      </c>
    </row>
    <row r="33" spans="1:21" ht="105" customHeight="1" x14ac:dyDescent="0.25">
      <c r="A33" s="15">
        <v>945523</v>
      </c>
      <c r="C33" s="15" t="s">
        <v>61</v>
      </c>
      <c r="D33" s="9">
        <v>4036221601678</v>
      </c>
      <c r="E33" s="15" t="s">
        <v>55</v>
      </c>
      <c r="F33" s="15" t="s">
        <v>62</v>
      </c>
      <c r="G33" s="15">
        <v>945523</v>
      </c>
      <c r="H33" s="15">
        <v>29.99</v>
      </c>
      <c r="I33" s="10">
        <v>4079</v>
      </c>
      <c r="J33" s="11">
        <f t="shared" si="0"/>
        <v>122329.20999999999</v>
      </c>
      <c r="K33" s="15">
        <v>1536</v>
      </c>
      <c r="L33" s="10">
        <f t="shared" si="1"/>
        <v>2.6555989583333335</v>
      </c>
      <c r="M33" s="15">
        <v>6</v>
      </c>
      <c r="N33" s="15">
        <v>8</v>
      </c>
      <c r="O33" s="15">
        <v>48</v>
      </c>
      <c r="P33" s="13" t="s">
        <v>48</v>
      </c>
      <c r="Q33" s="15">
        <v>33049900</v>
      </c>
      <c r="S33" s="13" t="s">
        <v>89</v>
      </c>
      <c r="U33" s="15" t="s">
        <v>21</v>
      </c>
    </row>
    <row r="34" spans="1:21" ht="94.5" customHeight="1" x14ac:dyDescent="0.25">
      <c r="A34" s="15">
        <v>945529</v>
      </c>
      <c r="C34" s="15" t="s">
        <v>63</v>
      </c>
      <c r="D34" s="9">
        <v>4036221601364</v>
      </c>
      <c r="E34" s="15" t="s">
        <v>55</v>
      </c>
      <c r="F34" s="15" t="s">
        <v>64</v>
      </c>
      <c r="G34" s="15">
        <v>945529</v>
      </c>
      <c r="H34" s="15">
        <v>24.99</v>
      </c>
      <c r="I34" s="10">
        <v>45397</v>
      </c>
      <c r="J34" s="11">
        <f t="shared" si="0"/>
        <v>1134471.03</v>
      </c>
      <c r="K34" s="15">
        <v>3840</v>
      </c>
      <c r="L34" s="10">
        <f t="shared" si="1"/>
        <v>11.822135416666667</v>
      </c>
      <c r="M34" s="15">
        <v>6</v>
      </c>
      <c r="N34" s="15">
        <v>20</v>
      </c>
      <c r="O34" s="15">
        <v>120</v>
      </c>
      <c r="P34" s="13" t="s">
        <v>48</v>
      </c>
      <c r="Q34" s="15">
        <v>33049900</v>
      </c>
      <c r="S34" s="13" t="s">
        <v>89</v>
      </c>
      <c r="U34" s="15" t="s">
        <v>21</v>
      </c>
    </row>
    <row r="35" spans="1:21" ht="114" customHeight="1" x14ac:dyDescent="0.25">
      <c r="A35" s="15">
        <v>947460</v>
      </c>
      <c r="C35" s="15" t="s">
        <v>66</v>
      </c>
      <c r="D35" s="9">
        <v>4036221601531</v>
      </c>
      <c r="E35" s="15" t="s">
        <v>55</v>
      </c>
      <c r="F35" s="15" t="s">
        <v>65</v>
      </c>
      <c r="G35" s="15">
        <v>947460</v>
      </c>
      <c r="H35" s="15">
        <v>19.989999999999998</v>
      </c>
      <c r="I35" s="10">
        <v>16507</v>
      </c>
      <c r="J35" s="11">
        <f t="shared" si="0"/>
        <v>329974.93</v>
      </c>
      <c r="K35" s="15">
        <v>1728</v>
      </c>
      <c r="L35" s="10">
        <f t="shared" si="1"/>
        <v>9.5526620370370363</v>
      </c>
      <c r="M35" s="15">
        <v>6</v>
      </c>
      <c r="N35" s="15">
        <v>4</v>
      </c>
      <c r="O35" s="15">
        <v>24</v>
      </c>
      <c r="P35" s="13" t="s">
        <v>51</v>
      </c>
      <c r="Q35" s="15">
        <v>33049900</v>
      </c>
      <c r="S35" s="13" t="s">
        <v>85</v>
      </c>
      <c r="T35" s="15" t="s">
        <v>201</v>
      </c>
      <c r="U35" s="15" t="s">
        <v>21</v>
      </c>
    </row>
    <row r="36" spans="1:21" ht="107.25" customHeight="1" x14ac:dyDescent="0.25">
      <c r="A36" s="15">
        <v>947470</v>
      </c>
      <c r="C36" s="15" t="s">
        <v>67</v>
      </c>
      <c r="D36" s="9">
        <v>4036221601579</v>
      </c>
      <c r="E36" s="15" t="s">
        <v>55</v>
      </c>
      <c r="F36" s="15" t="s">
        <v>68</v>
      </c>
      <c r="G36" s="15">
        <v>947470</v>
      </c>
      <c r="H36" s="15">
        <v>19.989999999999998</v>
      </c>
      <c r="I36" s="10">
        <v>18791</v>
      </c>
      <c r="J36" s="11">
        <f t="shared" si="0"/>
        <v>375632.08999999997</v>
      </c>
      <c r="K36" s="15">
        <v>2016</v>
      </c>
      <c r="L36" s="10">
        <f t="shared" si="1"/>
        <v>9.3209325396825395</v>
      </c>
      <c r="M36" s="15">
        <v>6</v>
      </c>
      <c r="N36" s="15">
        <v>6</v>
      </c>
      <c r="O36" s="15">
        <v>36</v>
      </c>
      <c r="P36" s="13" t="s">
        <v>51</v>
      </c>
      <c r="Q36" s="15">
        <v>33049900</v>
      </c>
      <c r="S36" s="13" t="s">
        <v>85</v>
      </c>
      <c r="T36" s="15" t="s">
        <v>201</v>
      </c>
      <c r="U36" s="15" t="s">
        <v>21</v>
      </c>
    </row>
    <row r="37" spans="1:21" ht="108" customHeight="1" x14ac:dyDescent="0.25">
      <c r="A37" s="15">
        <v>947472</v>
      </c>
      <c r="C37" s="15" t="s">
        <v>69</v>
      </c>
      <c r="D37" s="9">
        <v>4036221601586</v>
      </c>
      <c r="E37" s="15" t="s">
        <v>55</v>
      </c>
      <c r="F37" s="15" t="s">
        <v>68</v>
      </c>
      <c r="G37" s="15">
        <v>947472</v>
      </c>
      <c r="H37" s="15">
        <v>14.99</v>
      </c>
      <c r="I37" s="10">
        <v>13295</v>
      </c>
      <c r="J37" s="11">
        <f t="shared" si="0"/>
        <v>199292.05</v>
      </c>
      <c r="K37" s="15">
        <v>2016</v>
      </c>
      <c r="L37" s="10">
        <f t="shared" si="1"/>
        <v>6.5947420634920633</v>
      </c>
      <c r="M37" s="15">
        <v>6</v>
      </c>
      <c r="N37" s="15">
        <v>4</v>
      </c>
      <c r="O37" s="15">
        <v>24</v>
      </c>
      <c r="P37" s="13" t="s">
        <v>51</v>
      </c>
      <c r="Q37" s="15">
        <v>33049900</v>
      </c>
      <c r="S37" s="13" t="s">
        <v>85</v>
      </c>
      <c r="T37" s="15" t="s">
        <v>201</v>
      </c>
      <c r="U37" s="15" t="s">
        <v>21</v>
      </c>
    </row>
    <row r="38" spans="1:21" ht="99.75" customHeight="1" x14ac:dyDescent="0.25">
      <c r="A38" s="15">
        <v>947475</v>
      </c>
      <c r="C38" s="15" t="s">
        <v>70</v>
      </c>
      <c r="D38" s="9">
        <v>4036221601647</v>
      </c>
      <c r="E38" s="15" t="s">
        <v>55</v>
      </c>
      <c r="F38" s="15" t="s">
        <v>57</v>
      </c>
      <c r="G38" s="15">
        <v>947475</v>
      </c>
      <c r="H38" s="15">
        <v>24.99</v>
      </c>
      <c r="I38" s="10">
        <v>3511</v>
      </c>
      <c r="J38" s="11">
        <f t="shared" si="0"/>
        <v>87739.89</v>
      </c>
      <c r="K38" s="15">
        <v>3360</v>
      </c>
      <c r="L38" s="10">
        <f t="shared" si="1"/>
        <v>1.0449404761904761</v>
      </c>
      <c r="M38" s="15">
        <v>6</v>
      </c>
      <c r="N38" s="15">
        <v>8</v>
      </c>
      <c r="O38" s="15">
        <v>48</v>
      </c>
      <c r="P38" s="13" t="s">
        <v>51</v>
      </c>
      <c r="Q38" s="15">
        <v>33049900</v>
      </c>
      <c r="S38" s="13" t="s">
        <v>85</v>
      </c>
      <c r="T38" s="15" t="s">
        <v>201</v>
      </c>
      <c r="U38" s="15" t="s">
        <v>21</v>
      </c>
    </row>
    <row r="39" spans="1:21" ht="103.5" customHeight="1" x14ac:dyDescent="0.25">
      <c r="A39" s="15">
        <v>953557</v>
      </c>
      <c r="C39" s="15" t="s">
        <v>71</v>
      </c>
      <c r="D39" s="9">
        <v>4036221601432</v>
      </c>
      <c r="E39" s="15" t="s">
        <v>55</v>
      </c>
      <c r="F39" s="15" t="s">
        <v>64</v>
      </c>
      <c r="G39" s="15">
        <v>953557</v>
      </c>
      <c r="H39" s="15">
        <v>9.99</v>
      </c>
      <c r="I39" s="10">
        <v>43845</v>
      </c>
      <c r="J39" s="11">
        <f t="shared" si="0"/>
        <v>438011.55</v>
      </c>
      <c r="K39" s="15">
        <v>6000</v>
      </c>
      <c r="L39" s="10">
        <f t="shared" si="1"/>
        <v>7.3075000000000001</v>
      </c>
      <c r="M39" s="15">
        <v>6</v>
      </c>
      <c r="N39" s="15">
        <v>25</v>
      </c>
      <c r="O39" s="15">
        <v>150</v>
      </c>
      <c r="P39" s="13" t="s">
        <v>45</v>
      </c>
      <c r="Q39" s="15">
        <v>33049900</v>
      </c>
      <c r="S39" s="13" t="s">
        <v>85</v>
      </c>
      <c r="T39" s="15" t="s">
        <v>204</v>
      </c>
      <c r="U39" s="15" t="s">
        <v>21</v>
      </c>
    </row>
    <row r="40" spans="1:21" ht="102.75" customHeight="1" x14ac:dyDescent="0.25">
      <c r="A40" s="15">
        <v>953560</v>
      </c>
      <c r="C40" s="15" t="s">
        <v>72</v>
      </c>
      <c r="D40" s="9">
        <v>4036221601760</v>
      </c>
      <c r="E40" s="15" t="s">
        <v>55</v>
      </c>
      <c r="F40" s="15" t="s">
        <v>62</v>
      </c>
      <c r="G40" s="15">
        <v>953560</v>
      </c>
      <c r="H40" s="15">
        <v>9.99</v>
      </c>
      <c r="I40" s="10">
        <v>27580</v>
      </c>
      <c r="J40" s="11">
        <f t="shared" si="0"/>
        <v>275524.2</v>
      </c>
      <c r="K40" s="15">
        <v>4500</v>
      </c>
      <c r="L40" s="10">
        <f t="shared" si="1"/>
        <v>6.1288888888888886</v>
      </c>
      <c r="M40" s="15">
        <v>6</v>
      </c>
      <c r="N40" s="15">
        <v>25</v>
      </c>
      <c r="O40" s="15">
        <v>150</v>
      </c>
      <c r="P40" s="13" t="s">
        <v>45</v>
      </c>
      <c r="Q40" s="15">
        <v>33049900</v>
      </c>
      <c r="S40" s="13" t="s">
        <v>85</v>
      </c>
      <c r="T40" s="15" t="s">
        <v>204</v>
      </c>
      <c r="U40" s="15" t="s">
        <v>21</v>
      </c>
    </row>
    <row r="41" spans="1:21" ht="105.75" customHeight="1" x14ac:dyDescent="0.25">
      <c r="A41" s="15">
        <v>953562</v>
      </c>
      <c r="C41" s="15" t="s">
        <v>73</v>
      </c>
      <c r="D41" s="9">
        <v>4036221601777</v>
      </c>
      <c r="E41" s="15" t="s">
        <v>55</v>
      </c>
      <c r="F41" s="15" t="s">
        <v>62</v>
      </c>
      <c r="G41" s="15">
        <v>953562</v>
      </c>
      <c r="H41" s="15">
        <v>9.99</v>
      </c>
      <c r="I41" s="10">
        <v>16225</v>
      </c>
      <c r="J41" s="11">
        <f t="shared" si="0"/>
        <v>162087.75</v>
      </c>
      <c r="K41" s="15">
        <v>4800</v>
      </c>
      <c r="L41" s="10">
        <f t="shared" si="1"/>
        <v>3.3802083333333335</v>
      </c>
      <c r="M41" s="15">
        <v>6</v>
      </c>
      <c r="N41" s="15">
        <v>20</v>
      </c>
      <c r="O41" s="15">
        <v>120</v>
      </c>
      <c r="P41" s="13" t="s">
        <v>45</v>
      </c>
      <c r="Q41" s="15">
        <v>33049900</v>
      </c>
      <c r="S41" s="13" t="s">
        <v>85</v>
      </c>
      <c r="T41" s="15" t="s">
        <v>204</v>
      </c>
      <c r="U41" s="15" t="s">
        <v>21</v>
      </c>
    </row>
    <row r="42" spans="1:21" ht="103.5" customHeight="1" x14ac:dyDescent="0.25">
      <c r="A42" s="15">
        <v>960077</v>
      </c>
      <c r="C42" s="15" t="s">
        <v>74</v>
      </c>
      <c r="D42" s="9">
        <v>4036221601425</v>
      </c>
      <c r="E42" s="15" t="s">
        <v>55</v>
      </c>
      <c r="F42" s="15" t="s">
        <v>64</v>
      </c>
      <c r="G42" s="15">
        <v>960077</v>
      </c>
      <c r="H42" s="15">
        <v>17.989999999999998</v>
      </c>
      <c r="I42" s="10">
        <v>16508</v>
      </c>
      <c r="J42" s="11">
        <f t="shared" si="0"/>
        <v>296978.92</v>
      </c>
      <c r="K42" s="15">
        <v>1632</v>
      </c>
      <c r="L42" s="10">
        <f t="shared" si="1"/>
        <v>10.115196078431373</v>
      </c>
      <c r="M42" s="15">
        <v>6</v>
      </c>
      <c r="N42" s="15">
        <v>1</v>
      </c>
      <c r="O42" s="15">
        <v>6</v>
      </c>
      <c r="P42" s="13" t="s">
        <v>45</v>
      </c>
      <c r="Q42" s="15">
        <v>33049900</v>
      </c>
      <c r="S42" s="13" t="s">
        <v>118</v>
      </c>
      <c r="U42" s="15" t="s">
        <v>21</v>
      </c>
    </row>
    <row r="43" spans="1:21" ht="105" customHeight="1" x14ac:dyDescent="0.25">
      <c r="A43" s="15">
        <v>960081</v>
      </c>
      <c r="C43" s="15" t="s">
        <v>75</v>
      </c>
      <c r="D43" s="9">
        <v>4036221601487</v>
      </c>
      <c r="E43" s="15" t="s">
        <v>55</v>
      </c>
      <c r="F43" s="15" t="s">
        <v>56</v>
      </c>
      <c r="G43" s="15">
        <v>960081</v>
      </c>
      <c r="H43" s="15">
        <v>19.989999999999998</v>
      </c>
      <c r="I43" s="10">
        <v>24919</v>
      </c>
      <c r="J43" s="11">
        <f t="shared" si="0"/>
        <v>498130.80999999994</v>
      </c>
      <c r="K43" s="15">
        <v>2814</v>
      </c>
      <c r="L43" s="10">
        <f t="shared" si="1"/>
        <v>8.8553660270078183</v>
      </c>
      <c r="M43" s="15">
        <v>6</v>
      </c>
      <c r="N43" s="15">
        <v>1</v>
      </c>
      <c r="O43" s="15">
        <v>6</v>
      </c>
      <c r="P43" s="13" t="s">
        <v>45</v>
      </c>
      <c r="Q43" s="15">
        <v>33049900</v>
      </c>
      <c r="S43" s="13" t="s">
        <v>118</v>
      </c>
      <c r="U43" s="15" t="s">
        <v>21</v>
      </c>
    </row>
    <row r="44" spans="1:21" ht="102.75" customHeight="1" x14ac:dyDescent="0.25">
      <c r="A44" s="15">
        <v>960082</v>
      </c>
      <c r="C44" s="15" t="s">
        <v>76</v>
      </c>
      <c r="D44" s="9">
        <v>4036221601494</v>
      </c>
      <c r="E44" s="15" t="s">
        <v>55</v>
      </c>
      <c r="F44" s="15" t="s">
        <v>56</v>
      </c>
      <c r="G44" s="15">
        <v>960082</v>
      </c>
      <c r="H44" s="15">
        <v>14.99</v>
      </c>
      <c r="I44" s="10">
        <v>20566</v>
      </c>
      <c r="J44" s="11">
        <f t="shared" si="0"/>
        <v>308284.34000000003</v>
      </c>
      <c r="K44" s="15">
        <v>2814</v>
      </c>
      <c r="L44" s="10">
        <f t="shared" si="1"/>
        <v>7.3084577114427862</v>
      </c>
      <c r="M44" s="15">
        <v>6</v>
      </c>
      <c r="N44" s="15">
        <v>1</v>
      </c>
      <c r="O44" s="15">
        <v>6</v>
      </c>
      <c r="P44" s="13" t="s">
        <v>45</v>
      </c>
      <c r="Q44" s="15">
        <v>33049900</v>
      </c>
      <c r="S44" s="13" t="s">
        <v>118</v>
      </c>
      <c r="U44" s="15" t="s">
        <v>21</v>
      </c>
    </row>
    <row r="45" spans="1:21" ht="107.25" customHeight="1" x14ac:dyDescent="0.25">
      <c r="A45" s="15">
        <v>960092</v>
      </c>
      <c r="C45" s="15" t="s">
        <v>77</v>
      </c>
      <c r="D45" s="9">
        <v>4036221601838</v>
      </c>
      <c r="E45" s="15" t="s">
        <v>55</v>
      </c>
      <c r="F45" s="15" t="s">
        <v>78</v>
      </c>
      <c r="G45" s="15">
        <v>960092</v>
      </c>
      <c r="H45" s="15">
        <v>19.989999999999998</v>
      </c>
      <c r="I45" s="10">
        <v>1592</v>
      </c>
      <c r="J45" s="11">
        <f t="shared" si="0"/>
        <v>31824.079999999998</v>
      </c>
      <c r="K45" s="15">
        <v>960</v>
      </c>
      <c r="L45" s="10">
        <f t="shared" si="1"/>
        <v>1.6583333333333334</v>
      </c>
      <c r="M45" s="15">
        <v>12</v>
      </c>
      <c r="N45" s="15">
        <v>1</v>
      </c>
      <c r="O45" s="15">
        <v>12</v>
      </c>
      <c r="P45" s="13" t="s">
        <v>45</v>
      </c>
      <c r="Q45" s="15">
        <v>33049900</v>
      </c>
      <c r="S45" s="13" t="s">
        <v>118</v>
      </c>
      <c r="U45" s="15" t="s">
        <v>21</v>
      </c>
    </row>
    <row r="46" spans="1:21" ht="96" customHeight="1" x14ac:dyDescent="0.25">
      <c r="A46" s="15">
        <v>979391</v>
      </c>
      <c r="C46" s="15" t="s">
        <v>79</v>
      </c>
      <c r="D46" s="9">
        <v>4036221604204</v>
      </c>
      <c r="E46" s="15" t="s">
        <v>55</v>
      </c>
      <c r="F46" s="15" t="s">
        <v>56</v>
      </c>
      <c r="G46" s="15">
        <v>979391</v>
      </c>
      <c r="H46" s="15">
        <v>12.99</v>
      </c>
      <c r="I46" s="10">
        <v>2669</v>
      </c>
      <c r="J46" s="11">
        <f t="shared" si="0"/>
        <v>34670.31</v>
      </c>
      <c r="K46" s="15">
        <v>1248</v>
      </c>
      <c r="L46" s="10">
        <f t="shared" si="1"/>
        <v>2.1386217948717947</v>
      </c>
      <c r="M46" s="15">
        <v>6</v>
      </c>
      <c r="N46" s="15">
        <v>1</v>
      </c>
      <c r="O46" s="15">
        <v>6</v>
      </c>
      <c r="P46" s="13" t="s">
        <v>51</v>
      </c>
      <c r="Q46" s="15">
        <v>33049900</v>
      </c>
      <c r="S46" s="13" t="s">
        <v>85</v>
      </c>
      <c r="T46" s="15" t="s">
        <v>201</v>
      </c>
      <c r="U46" s="15" t="s">
        <v>21</v>
      </c>
    </row>
    <row r="47" spans="1:21" ht="81" customHeight="1" x14ac:dyDescent="0.25">
      <c r="A47" s="15">
        <v>942625</v>
      </c>
      <c r="C47" s="15" t="s">
        <v>87</v>
      </c>
      <c r="D47" s="9">
        <v>4036221600541</v>
      </c>
      <c r="E47" s="15" t="s">
        <v>80</v>
      </c>
      <c r="F47" s="15" t="s">
        <v>81</v>
      </c>
      <c r="G47" s="15">
        <v>942625</v>
      </c>
      <c r="H47" s="15">
        <v>4.99</v>
      </c>
      <c r="I47" s="10">
        <v>25152</v>
      </c>
      <c r="J47" s="11">
        <f t="shared" si="0"/>
        <v>125508.48000000001</v>
      </c>
      <c r="K47" s="15">
        <v>8448</v>
      </c>
      <c r="L47" s="10">
        <f t="shared" si="1"/>
        <v>2.9772727272727271</v>
      </c>
      <c r="M47" s="15">
        <v>12</v>
      </c>
      <c r="N47" s="15">
        <v>16</v>
      </c>
      <c r="O47" s="15">
        <v>192</v>
      </c>
      <c r="P47" s="13" t="s">
        <v>20</v>
      </c>
      <c r="Q47" s="15">
        <v>33041000</v>
      </c>
      <c r="R47" s="13" t="s">
        <v>40</v>
      </c>
      <c r="S47" s="13" t="s">
        <v>89</v>
      </c>
      <c r="U47" s="15" t="s">
        <v>21</v>
      </c>
    </row>
    <row r="48" spans="1:21" ht="78" customHeight="1" x14ac:dyDescent="0.25">
      <c r="A48" s="15">
        <v>942626</v>
      </c>
      <c r="C48" s="15" t="s">
        <v>87</v>
      </c>
      <c r="D48" s="9">
        <v>4036221600558</v>
      </c>
      <c r="E48" s="15" t="s">
        <v>80</v>
      </c>
      <c r="F48" s="15" t="s">
        <v>82</v>
      </c>
      <c r="G48" s="15">
        <v>942626</v>
      </c>
      <c r="H48" s="15">
        <v>4.99</v>
      </c>
      <c r="I48" s="10">
        <v>34886</v>
      </c>
      <c r="J48" s="11">
        <f t="shared" si="0"/>
        <v>174081.14</v>
      </c>
      <c r="K48" s="15">
        <v>9984</v>
      </c>
      <c r="L48" s="10">
        <f t="shared" si="1"/>
        <v>3.4941907051282053</v>
      </c>
      <c r="M48" s="15">
        <v>12</v>
      </c>
      <c r="N48" s="15">
        <v>16</v>
      </c>
      <c r="O48" s="15">
        <v>192</v>
      </c>
      <c r="P48" s="13" t="s">
        <v>20</v>
      </c>
      <c r="Q48" s="15">
        <v>33041000</v>
      </c>
      <c r="R48" s="13" t="s">
        <v>40</v>
      </c>
      <c r="S48" s="13" t="s">
        <v>89</v>
      </c>
      <c r="U48" s="15" t="s">
        <v>21</v>
      </c>
    </row>
    <row r="49" spans="1:21" ht="73.5" customHeight="1" x14ac:dyDescent="0.25">
      <c r="A49" s="15">
        <v>942627</v>
      </c>
      <c r="C49" s="15" t="s">
        <v>87</v>
      </c>
      <c r="D49" s="9">
        <v>4036221600565</v>
      </c>
      <c r="E49" s="15" t="s">
        <v>80</v>
      </c>
      <c r="F49" s="15" t="s">
        <v>83</v>
      </c>
      <c r="G49" s="15">
        <v>942627</v>
      </c>
      <c r="H49" s="15">
        <v>4.99</v>
      </c>
      <c r="I49" s="10">
        <v>16345</v>
      </c>
      <c r="J49" s="11">
        <f t="shared" si="0"/>
        <v>81561.55</v>
      </c>
      <c r="K49" s="15">
        <v>8448</v>
      </c>
      <c r="L49" s="10">
        <f t="shared" si="1"/>
        <v>1.9347774621212122</v>
      </c>
      <c r="M49" s="15">
        <v>12</v>
      </c>
      <c r="N49" s="15">
        <v>16</v>
      </c>
      <c r="O49" s="15">
        <v>192</v>
      </c>
      <c r="P49" s="13" t="s">
        <v>20</v>
      </c>
      <c r="Q49" s="15">
        <v>33041000</v>
      </c>
      <c r="R49" s="13" t="s">
        <v>40</v>
      </c>
      <c r="S49" s="13" t="s">
        <v>89</v>
      </c>
      <c r="U49" s="15" t="s">
        <v>21</v>
      </c>
    </row>
    <row r="50" spans="1:21" ht="75.75" customHeight="1" x14ac:dyDescent="0.25">
      <c r="A50" s="15">
        <v>942628</v>
      </c>
      <c r="C50" s="15" t="s">
        <v>87</v>
      </c>
      <c r="D50" s="9">
        <v>4036221600572</v>
      </c>
      <c r="E50" s="15" t="s">
        <v>80</v>
      </c>
      <c r="F50" s="15" t="s">
        <v>84</v>
      </c>
      <c r="G50" s="15">
        <v>942628</v>
      </c>
      <c r="H50" s="15">
        <v>4.99</v>
      </c>
      <c r="I50" s="10">
        <v>23355</v>
      </c>
      <c r="J50" s="11">
        <f t="shared" si="0"/>
        <v>116541.45000000001</v>
      </c>
      <c r="K50" s="15">
        <v>8448</v>
      </c>
      <c r="L50" s="10">
        <f t="shared" si="1"/>
        <v>2.7645596590909092</v>
      </c>
      <c r="M50" s="15">
        <v>12</v>
      </c>
      <c r="N50" s="15">
        <v>16</v>
      </c>
      <c r="O50" s="15">
        <v>192</v>
      </c>
      <c r="P50" s="13" t="s">
        <v>20</v>
      </c>
      <c r="Q50" s="15">
        <v>33041000</v>
      </c>
      <c r="R50" s="13" t="s">
        <v>40</v>
      </c>
      <c r="S50" s="13" t="s">
        <v>89</v>
      </c>
      <c r="U50" s="15" t="s">
        <v>21</v>
      </c>
    </row>
    <row r="51" spans="1:21" ht="81.75" customHeight="1" x14ac:dyDescent="0.25">
      <c r="A51" s="15">
        <v>980479</v>
      </c>
      <c r="C51" s="15" t="s">
        <v>87</v>
      </c>
      <c r="D51" s="9">
        <v>4036221605256</v>
      </c>
      <c r="E51" s="15" t="s">
        <v>80</v>
      </c>
      <c r="F51" s="15" t="s">
        <v>86</v>
      </c>
      <c r="G51" s="15">
        <v>980479</v>
      </c>
      <c r="H51" s="15">
        <v>4.99</v>
      </c>
      <c r="I51" s="10">
        <v>23118</v>
      </c>
      <c r="J51" s="11">
        <f t="shared" si="0"/>
        <v>115358.82</v>
      </c>
      <c r="K51" s="15">
        <v>8448</v>
      </c>
      <c r="L51" s="10">
        <f t="shared" si="1"/>
        <v>2.7365056818181817</v>
      </c>
      <c r="M51" s="15">
        <v>12</v>
      </c>
      <c r="N51" s="15">
        <v>16</v>
      </c>
      <c r="O51" s="15">
        <v>192</v>
      </c>
      <c r="P51" s="13" t="s">
        <v>20</v>
      </c>
      <c r="Q51" s="15">
        <v>33041000</v>
      </c>
      <c r="R51" s="13" t="s">
        <v>40</v>
      </c>
      <c r="S51" s="13" t="s">
        <v>89</v>
      </c>
      <c r="U51" s="15" t="s">
        <v>21</v>
      </c>
    </row>
    <row r="52" spans="1:21" ht="78" customHeight="1" x14ac:dyDescent="0.25">
      <c r="A52" s="15">
        <v>990330</v>
      </c>
      <c r="C52" s="15" t="s">
        <v>87</v>
      </c>
      <c r="D52" s="9">
        <v>4036221606055</v>
      </c>
      <c r="E52" s="15" t="s">
        <v>80</v>
      </c>
      <c r="F52" s="15" t="s">
        <v>88</v>
      </c>
      <c r="G52" s="15">
        <v>990330</v>
      </c>
      <c r="H52" s="15">
        <v>4.99</v>
      </c>
      <c r="I52" s="10">
        <v>2868</v>
      </c>
      <c r="J52" s="11">
        <f t="shared" si="0"/>
        <v>14311.32</v>
      </c>
      <c r="K52" s="15">
        <v>13440</v>
      </c>
      <c r="L52" s="10">
        <f t="shared" si="1"/>
        <v>0.21339285714285713</v>
      </c>
      <c r="M52" s="15">
        <v>12</v>
      </c>
      <c r="N52" s="15">
        <v>16</v>
      </c>
      <c r="O52" s="15">
        <v>192</v>
      </c>
      <c r="P52" s="13" t="s">
        <v>20</v>
      </c>
      <c r="Q52" s="15">
        <v>33049100</v>
      </c>
      <c r="R52" s="13" t="s">
        <v>40</v>
      </c>
      <c r="S52" s="13" t="s">
        <v>89</v>
      </c>
      <c r="U52" s="15" t="s">
        <v>21</v>
      </c>
    </row>
    <row r="53" spans="1:21" ht="99" customHeight="1" x14ac:dyDescent="0.25">
      <c r="A53" s="15">
        <v>852364</v>
      </c>
      <c r="C53" s="15" t="s">
        <v>93</v>
      </c>
      <c r="D53" s="9">
        <v>3466761959389</v>
      </c>
      <c r="E53" s="15" t="s">
        <v>90</v>
      </c>
      <c r="F53" s="15" t="s">
        <v>91</v>
      </c>
      <c r="G53" s="15">
        <v>852364</v>
      </c>
      <c r="H53" s="15">
        <v>19.989999999999998</v>
      </c>
      <c r="I53" s="10">
        <v>12648</v>
      </c>
      <c r="J53" s="11">
        <f t="shared" si="0"/>
        <v>252833.52</v>
      </c>
      <c r="K53" s="15">
        <v>1800</v>
      </c>
      <c r="L53" s="10">
        <f t="shared" si="1"/>
        <v>7.0266666666666664</v>
      </c>
      <c r="M53" s="15">
        <v>6</v>
      </c>
      <c r="N53" s="15">
        <v>10</v>
      </c>
      <c r="O53" s="15">
        <v>60</v>
      </c>
      <c r="P53" s="13" t="s">
        <v>34</v>
      </c>
      <c r="Q53" s="15">
        <v>33049900</v>
      </c>
      <c r="S53" s="13" t="s">
        <v>85</v>
      </c>
      <c r="T53" s="15" t="s">
        <v>92</v>
      </c>
      <c r="U53" s="15" t="s">
        <v>21</v>
      </c>
    </row>
    <row r="54" spans="1:21" ht="78.75" customHeight="1" x14ac:dyDescent="0.25">
      <c r="A54" s="15">
        <v>852421</v>
      </c>
      <c r="C54" s="15" t="s">
        <v>94</v>
      </c>
      <c r="D54" s="9">
        <v>3466761959631</v>
      </c>
      <c r="E54" s="15" t="s">
        <v>90</v>
      </c>
      <c r="F54" s="15" t="s">
        <v>95</v>
      </c>
      <c r="G54" s="15">
        <v>852421</v>
      </c>
      <c r="H54" s="15">
        <v>17.989999999999998</v>
      </c>
      <c r="I54" s="10">
        <v>3456</v>
      </c>
      <c r="J54" s="11">
        <f t="shared" si="0"/>
        <v>62173.439999999995</v>
      </c>
      <c r="K54" s="15">
        <v>2592</v>
      </c>
      <c r="L54" s="10">
        <f t="shared" si="1"/>
        <v>1.3333333333333333</v>
      </c>
      <c r="M54" s="15">
        <v>36</v>
      </c>
      <c r="N54" s="15">
        <v>1</v>
      </c>
      <c r="O54" s="15">
        <v>36</v>
      </c>
      <c r="P54" s="13" t="s">
        <v>34</v>
      </c>
      <c r="Q54" s="15">
        <v>33049100</v>
      </c>
      <c r="S54" s="13" t="s">
        <v>85</v>
      </c>
      <c r="T54" s="15" t="s">
        <v>92</v>
      </c>
      <c r="U54" s="15" t="s">
        <v>21</v>
      </c>
    </row>
    <row r="55" spans="1:21" ht="48" customHeight="1" x14ac:dyDescent="0.25">
      <c r="A55" s="15">
        <v>853079</v>
      </c>
      <c r="C55" s="15" t="s">
        <v>198</v>
      </c>
      <c r="D55" s="9">
        <v>3466761960118</v>
      </c>
      <c r="E55" s="15" t="s">
        <v>90</v>
      </c>
      <c r="F55" s="15" t="s">
        <v>96</v>
      </c>
      <c r="G55" s="15">
        <v>853079</v>
      </c>
      <c r="H55" s="15">
        <v>9.99</v>
      </c>
      <c r="I55" s="10">
        <v>15489</v>
      </c>
      <c r="J55" s="11">
        <f t="shared" si="0"/>
        <v>154735.11000000002</v>
      </c>
      <c r="K55" s="15">
        <v>9642</v>
      </c>
      <c r="L55" s="10">
        <f t="shared" si="1"/>
        <v>1.6064094586185438</v>
      </c>
      <c r="M55" s="15">
        <v>6</v>
      </c>
      <c r="N55" s="15">
        <v>57</v>
      </c>
      <c r="O55" s="15">
        <v>342</v>
      </c>
      <c r="P55" s="13" t="s">
        <v>34</v>
      </c>
      <c r="Q55" s="15">
        <v>33042000</v>
      </c>
      <c r="S55" s="13" t="s">
        <v>85</v>
      </c>
      <c r="T55" s="15" t="s">
        <v>92</v>
      </c>
      <c r="U55" s="15" t="s">
        <v>21</v>
      </c>
    </row>
    <row r="56" spans="1:21" ht="83.25" customHeight="1" x14ac:dyDescent="0.25">
      <c r="A56" s="15">
        <v>904647</v>
      </c>
      <c r="C56" s="15" t="s">
        <v>199</v>
      </c>
      <c r="D56" s="9">
        <v>3466762033200</v>
      </c>
      <c r="E56" s="15" t="s">
        <v>90</v>
      </c>
      <c r="F56" s="15" t="s">
        <v>97</v>
      </c>
      <c r="G56" s="15">
        <v>904647</v>
      </c>
      <c r="H56" s="15">
        <v>19.989999999999998</v>
      </c>
      <c r="I56" s="10">
        <v>17127</v>
      </c>
      <c r="J56" s="11">
        <f t="shared" si="0"/>
        <v>342368.73</v>
      </c>
      <c r="K56" s="15">
        <v>1620</v>
      </c>
      <c r="L56" s="10">
        <f t="shared" si="1"/>
        <v>10.572222222222223</v>
      </c>
      <c r="M56" s="15">
        <v>3</v>
      </c>
      <c r="N56" s="15">
        <v>15</v>
      </c>
      <c r="O56" s="15">
        <v>45</v>
      </c>
      <c r="P56" s="13" t="s">
        <v>34</v>
      </c>
      <c r="Q56" s="15">
        <v>33049900</v>
      </c>
      <c r="S56" s="13" t="s">
        <v>85</v>
      </c>
      <c r="T56" s="15" t="s">
        <v>92</v>
      </c>
      <c r="U56" s="15" t="s">
        <v>21</v>
      </c>
    </row>
    <row r="57" spans="1:21" ht="81" customHeight="1" x14ac:dyDescent="0.25">
      <c r="A57" s="15">
        <v>904649</v>
      </c>
      <c r="C57" s="15" t="s">
        <v>200</v>
      </c>
      <c r="D57" s="9">
        <v>3466762057183</v>
      </c>
      <c r="E57" s="15" t="s">
        <v>90</v>
      </c>
      <c r="F57" s="15" t="s">
        <v>97</v>
      </c>
      <c r="G57" s="15">
        <v>904649</v>
      </c>
      <c r="H57" s="15">
        <v>19.989999999999998</v>
      </c>
      <c r="I57" s="10">
        <v>13491</v>
      </c>
      <c r="J57" s="11">
        <f t="shared" si="0"/>
        <v>269685.08999999997</v>
      </c>
      <c r="K57" s="15">
        <v>1620</v>
      </c>
      <c r="L57" s="10">
        <f t="shared" si="1"/>
        <v>8.3277777777777775</v>
      </c>
      <c r="M57" s="15">
        <v>3</v>
      </c>
      <c r="N57" s="15">
        <v>15</v>
      </c>
      <c r="O57" s="15">
        <v>45</v>
      </c>
      <c r="P57" s="13" t="s">
        <v>34</v>
      </c>
      <c r="Q57" s="15">
        <v>33049900</v>
      </c>
      <c r="S57" s="13" t="s">
        <v>85</v>
      </c>
      <c r="T57" s="15" t="s">
        <v>92</v>
      </c>
      <c r="U57" s="15" t="s">
        <v>21</v>
      </c>
    </row>
    <row r="58" spans="1:21" ht="51.75" customHeight="1" x14ac:dyDescent="0.25">
      <c r="A58" s="15">
        <v>904650</v>
      </c>
      <c r="C58" s="15" t="s">
        <v>98</v>
      </c>
      <c r="D58" s="9">
        <v>3466762051501</v>
      </c>
      <c r="E58" s="15" t="s">
        <v>90</v>
      </c>
      <c r="F58" s="15" t="s">
        <v>99</v>
      </c>
      <c r="G58" s="15">
        <v>904650</v>
      </c>
      <c r="H58" s="15">
        <v>9.99</v>
      </c>
      <c r="I58" s="10">
        <v>27142</v>
      </c>
      <c r="J58" s="11">
        <f t="shared" si="0"/>
        <v>271148.58</v>
      </c>
      <c r="K58" s="15">
        <v>13680</v>
      </c>
      <c r="L58" s="10">
        <f t="shared" si="1"/>
        <v>1.9840643274853802</v>
      </c>
      <c r="M58" s="15">
        <v>3</v>
      </c>
      <c r="N58" s="15">
        <v>95</v>
      </c>
      <c r="O58" s="15">
        <v>285</v>
      </c>
      <c r="P58" s="13" t="s">
        <v>34</v>
      </c>
      <c r="Q58" s="15">
        <v>33041000</v>
      </c>
      <c r="S58" s="13" t="s">
        <v>85</v>
      </c>
      <c r="T58" s="15" t="s">
        <v>92</v>
      </c>
      <c r="U58" s="15" t="s">
        <v>21</v>
      </c>
    </row>
    <row r="59" spans="1:21" ht="45.75" customHeight="1" x14ac:dyDescent="0.25">
      <c r="A59" s="15">
        <v>904651</v>
      </c>
      <c r="C59" s="15" t="s">
        <v>100</v>
      </c>
      <c r="D59" s="9">
        <v>3466762051518</v>
      </c>
      <c r="E59" s="15" t="s">
        <v>90</v>
      </c>
      <c r="F59" s="15" t="s">
        <v>99</v>
      </c>
      <c r="G59" s="15">
        <v>904651</v>
      </c>
      <c r="H59" s="15">
        <v>9.99</v>
      </c>
      <c r="I59" s="10">
        <v>10377</v>
      </c>
      <c r="J59" s="11">
        <f t="shared" si="0"/>
        <v>103666.23</v>
      </c>
      <c r="K59" s="15">
        <v>3120</v>
      </c>
      <c r="L59" s="10">
        <f t="shared" si="1"/>
        <v>3.3259615384615384</v>
      </c>
      <c r="M59" s="15">
        <v>3</v>
      </c>
      <c r="N59" s="15">
        <v>95</v>
      </c>
      <c r="O59" s="15">
        <v>285</v>
      </c>
      <c r="P59" s="13" t="s">
        <v>34</v>
      </c>
      <c r="Q59" s="15">
        <v>33041000</v>
      </c>
      <c r="S59" s="13" t="s">
        <v>85</v>
      </c>
      <c r="T59" s="15" t="s">
        <v>92</v>
      </c>
      <c r="U59" s="15" t="s">
        <v>21</v>
      </c>
    </row>
    <row r="60" spans="1:21" ht="43.5" customHeight="1" x14ac:dyDescent="0.25">
      <c r="A60" s="15">
        <v>904652</v>
      </c>
      <c r="C60" s="15" t="s">
        <v>101</v>
      </c>
      <c r="D60" s="9">
        <v>3466762051525</v>
      </c>
      <c r="E60" s="15" t="s">
        <v>90</v>
      </c>
      <c r="F60" s="15" t="s">
        <v>99</v>
      </c>
      <c r="G60" s="15">
        <v>904652</v>
      </c>
      <c r="H60" s="15">
        <v>9.99</v>
      </c>
      <c r="I60" s="10">
        <v>7942</v>
      </c>
      <c r="J60" s="11">
        <f t="shared" si="0"/>
        <v>79340.58</v>
      </c>
      <c r="K60" s="15">
        <v>9102</v>
      </c>
      <c r="L60" s="10">
        <f t="shared" si="1"/>
        <v>0.87255548231157987</v>
      </c>
      <c r="M60" s="15">
        <v>3</v>
      </c>
      <c r="N60" s="15">
        <v>95</v>
      </c>
      <c r="O60" s="15">
        <v>285</v>
      </c>
      <c r="P60" s="13" t="s">
        <v>34</v>
      </c>
      <c r="Q60" s="15">
        <v>33041000</v>
      </c>
      <c r="S60" s="13" t="s">
        <v>85</v>
      </c>
      <c r="T60" s="15" t="s">
        <v>92</v>
      </c>
      <c r="U60" s="15" t="s">
        <v>21</v>
      </c>
    </row>
    <row r="61" spans="1:21" ht="41.25" customHeight="1" x14ac:dyDescent="0.25">
      <c r="A61" s="15">
        <v>904655</v>
      </c>
      <c r="C61" s="15" t="s">
        <v>102</v>
      </c>
      <c r="D61" s="9">
        <v>3466762051556</v>
      </c>
      <c r="E61" s="15" t="s">
        <v>90</v>
      </c>
      <c r="F61" s="15" t="s">
        <v>99</v>
      </c>
      <c r="G61" s="15">
        <v>904655</v>
      </c>
      <c r="H61" s="15">
        <v>9.99</v>
      </c>
      <c r="I61" s="10">
        <v>39900</v>
      </c>
      <c r="J61" s="11">
        <f t="shared" si="0"/>
        <v>398601</v>
      </c>
      <c r="K61" s="15">
        <v>13680</v>
      </c>
      <c r="L61" s="10">
        <f t="shared" si="1"/>
        <v>2.9166666666666665</v>
      </c>
      <c r="M61" s="15">
        <v>3</v>
      </c>
      <c r="N61" s="15">
        <v>95</v>
      </c>
      <c r="O61" s="15">
        <v>285</v>
      </c>
      <c r="P61" s="13" t="s">
        <v>34</v>
      </c>
      <c r="Q61" s="15">
        <v>33041000</v>
      </c>
      <c r="S61" s="13" t="s">
        <v>85</v>
      </c>
      <c r="T61" s="15" t="s">
        <v>92</v>
      </c>
      <c r="U61" s="15" t="s">
        <v>21</v>
      </c>
    </row>
    <row r="62" spans="1:21" ht="75.75" customHeight="1" x14ac:dyDescent="0.25">
      <c r="A62" s="15">
        <v>925435</v>
      </c>
      <c r="C62" s="15" t="s">
        <v>103</v>
      </c>
      <c r="D62" s="9">
        <v>4036221924036</v>
      </c>
      <c r="E62" s="15" t="s">
        <v>90</v>
      </c>
      <c r="F62" s="15" t="s">
        <v>104</v>
      </c>
      <c r="G62" s="15">
        <v>925435</v>
      </c>
      <c r="H62" s="15">
        <v>17.989999999999998</v>
      </c>
      <c r="I62" s="10">
        <v>2912</v>
      </c>
      <c r="J62" s="11">
        <f t="shared" si="0"/>
        <v>52386.879999999997</v>
      </c>
      <c r="K62" s="15">
        <v>7560</v>
      </c>
      <c r="L62" s="10">
        <f t="shared" si="1"/>
        <v>0.38518518518518519</v>
      </c>
      <c r="M62" s="15">
        <v>2</v>
      </c>
      <c r="N62" s="15">
        <v>28</v>
      </c>
      <c r="O62" s="15">
        <v>56</v>
      </c>
      <c r="P62" s="13" t="s">
        <v>34</v>
      </c>
      <c r="Q62" s="15">
        <v>33049100</v>
      </c>
      <c r="S62" s="13" t="s">
        <v>85</v>
      </c>
      <c r="T62" s="15" t="s">
        <v>92</v>
      </c>
      <c r="U62" s="15" t="s">
        <v>21</v>
      </c>
    </row>
    <row r="63" spans="1:21" ht="57" customHeight="1" x14ac:dyDescent="0.25">
      <c r="A63" s="15">
        <v>928034</v>
      </c>
      <c r="C63" s="15" t="s">
        <v>105</v>
      </c>
      <c r="D63" s="9">
        <v>4036221921172</v>
      </c>
      <c r="E63" s="15" t="s">
        <v>90</v>
      </c>
      <c r="F63" s="15" t="s">
        <v>106</v>
      </c>
      <c r="G63" s="15">
        <v>928034</v>
      </c>
      <c r="H63" s="15">
        <v>9.99</v>
      </c>
      <c r="I63" s="10">
        <v>18065</v>
      </c>
      <c r="J63" s="11">
        <f t="shared" si="0"/>
        <v>180469.35</v>
      </c>
      <c r="K63" s="15">
        <v>32735</v>
      </c>
      <c r="L63" s="10">
        <f t="shared" si="1"/>
        <v>0.55185581182220866</v>
      </c>
      <c r="M63" s="15">
        <v>200</v>
      </c>
      <c r="N63" s="15">
        <v>1</v>
      </c>
      <c r="O63" s="15">
        <v>200</v>
      </c>
      <c r="P63" s="13" t="s">
        <v>107</v>
      </c>
      <c r="Q63" s="15">
        <v>33042000</v>
      </c>
      <c r="S63" s="13" t="s">
        <v>85</v>
      </c>
      <c r="T63" s="15" t="s">
        <v>92</v>
      </c>
      <c r="U63" s="15" t="s">
        <v>21</v>
      </c>
    </row>
    <row r="64" spans="1:21" ht="44.25" customHeight="1" x14ac:dyDescent="0.25">
      <c r="A64" s="15">
        <v>930520</v>
      </c>
      <c r="C64" s="15" t="s">
        <v>108</v>
      </c>
      <c r="D64" s="9">
        <v>4036221924265</v>
      </c>
      <c r="E64" s="15" t="s">
        <v>90</v>
      </c>
      <c r="F64" s="15" t="s">
        <v>99</v>
      </c>
      <c r="G64" s="15">
        <v>930520</v>
      </c>
      <c r="H64" s="15">
        <v>9.99</v>
      </c>
      <c r="I64" s="10">
        <v>9826</v>
      </c>
      <c r="J64" s="11">
        <f t="shared" si="0"/>
        <v>98161.74</v>
      </c>
      <c r="K64" s="15">
        <v>13395</v>
      </c>
      <c r="L64" s="10">
        <f t="shared" si="1"/>
        <v>0.73355729749906684</v>
      </c>
      <c r="M64" s="15">
        <v>3</v>
      </c>
      <c r="N64" s="15">
        <v>95</v>
      </c>
      <c r="O64" s="15">
        <v>285</v>
      </c>
      <c r="P64" s="13" t="s">
        <v>34</v>
      </c>
      <c r="Q64" s="15">
        <v>33041000</v>
      </c>
      <c r="S64" s="13" t="s">
        <v>85</v>
      </c>
      <c r="T64" s="15" t="s">
        <v>92</v>
      </c>
      <c r="U64" s="15" t="s">
        <v>21</v>
      </c>
    </row>
    <row r="65" spans="1:21" ht="45" customHeight="1" x14ac:dyDescent="0.25">
      <c r="A65" s="15">
        <v>930521</v>
      </c>
      <c r="C65" s="15" t="s">
        <v>109</v>
      </c>
      <c r="D65" s="9">
        <v>4036221924272</v>
      </c>
      <c r="E65" s="15" t="s">
        <v>90</v>
      </c>
      <c r="F65" s="15" t="s">
        <v>99</v>
      </c>
      <c r="G65" s="15">
        <v>930521</v>
      </c>
      <c r="H65" s="15">
        <v>9.99</v>
      </c>
      <c r="I65" s="10">
        <v>1425</v>
      </c>
      <c r="J65" s="11">
        <f t="shared" si="0"/>
        <v>14235.75</v>
      </c>
      <c r="K65" s="15">
        <v>13680</v>
      </c>
      <c r="L65" s="10">
        <f t="shared" si="1"/>
        <v>0.10416666666666667</v>
      </c>
      <c r="M65" s="15">
        <v>3</v>
      </c>
      <c r="N65" s="15">
        <v>95</v>
      </c>
      <c r="O65" s="15">
        <v>285</v>
      </c>
      <c r="P65" s="13" t="s">
        <v>34</v>
      </c>
      <c r="Q65" s="15">
        <v>33041000</v>
      </c>
      <c r="S65" s="13" t="s">
        <v>85</v>
      </c>
      <c r="T65" s="15" t="s">
        <v>92</v>
      </c>
      <c r="U65" s="15" t="s">
        <v>21</v>
      </c>
    </row>
    <row r="66" spans="1:21" ht="37.5" customHeight="1" x14ac:dyDescent="0.25">
      <c r="A66" s="15">
        <v>930522</v>
      </c>
      <c r="C66" s="15" t="s">
        <v>110</v>
      </c>
      <c r="D66" s="9">
        <v>4036221924289</v>
      </c>
      <c r="E66" s="15" t="s">
        <v>90</v>
      </c>
      <c r="F66" s="15" t="s">
        <v>99</v>
      </c>
      <c r="G66" s="15">
        <v>930522</v>
      </c>
      <c r="H66" s="15">
        <v>9.99</v>
      </c>
      <c r="I66" s="10">
        <v>24141</v>
      </c>
      <c r="J66" s="11">
        <f t="shared" ref="J66:J124" si="2">H66*I66</f>
        <v>241168.59</v>
      </c>
      <c r="K66" s="15">
        <v>13680</v>
      </c>
      <c r="L66" s="10">
        <f t="shared" ref="L66:L124" si="3">I66/K66</f>
        <v>1.7646929824561404</v>
      </c>
      <c r="M66" s="15">
        <v>3</v>
      </c>
      <c r="N66" s="15">
        <v>95</v>
      </c>
      <c r="O66" s="15">
        <v>285</v>
      </c>
      <c r="P66" s="13" t="s">
        <v>34</v>
      </c>
      <c r="Q66" s="15">
        <v>33041000</v>
      </c>
      <c r="S66" s="13" t="s">
        <v>85</v>
      </c>
      <c r="T66" s="15" t="s">
        <v>92</v>
      </c>
      <c r="U66" s="15" t="s">
        <v>21</v>
      </c>
    </row>
    <row r="67" spans="1:21" ht="41.25" customHeight="1" x14ac:dyDescent="0.25">
      <c r="A67" s="15">
        <v>930523</v>
      </c>
      <c r="C67" s="15" t="s">
        <v>111</v>
      </c>
      <c r="D67" s="9">
        <v>4036221924234</v>
      </c>
      <c r="E67" s="15" t="s">
        <v>90</v>
      </c>
      <c r="F67" s="15" t="s">
        <v>99</v>
      </c>
      <c r="G67" s="15">
        <v>930523</v>
      </c>
      <c r="H67" s="15">
        <v>9.99</v>
      </c>
      <c r="I67" s="10">
        <v>24505</v>
      </c>
      <c r="J67" s="11">
        <f t="shared" si="2"/>
        <v>244804.95</v>
      </c>
      <c r="K67" s="15">
        <v>13395</v>
      </c>
      <c r="L67" s="10">
        <f t="shared" si="3"/>
        <v>1.8294139604329973</v>
      </c>
      <c r="M67" s="15">
        <v>3</v>
      </c>
      <c r="N67" s="15">
        <v>95</v>
      </c>
      <c r="O67" s="15">
        <v>285</v>
      </c>
      <c r="P67" s="13" t="s">
        <v>34</v>
      </c>
      <c r="Q67" s="15">
        <v>33041000</v>
      </c>
      <c r="S67" s="13" t="s">
        <v>85</v>
      </c>
      <c r="T67" s="15" t="s">
        <v>92</v>
      </c>
      <c r="U67" s="15" t="s">
        <v>21</v>
      </c>
    </row>
    <row r="68" spans="1:21" ht="41.25" customHeight="1" x14ac:dyDescent="0.25">
      <c r="A68" s="15">
        <v>930524</v>
      </c>
      <c r="C68" s="15" t="s">
        <v>112</v>
      </c>
      <c r="D68" s="9">
        <v>4036221924241</v>
      </c>
      <c r="E68" s="15" t="s">
        <v>90</v>
      </c>
      <c r="F68" s="15" t="s">
        <v>99</v>
      </c>
      <c r="G68" s="15">
        <v>930524</v>
      </c>
      <c r="H68" s="15">
        <v>9.99</v>
      </c>
      <c r="I68" s="10">
        <v>25904</v>
      </c>
      <c r="J68" s="11">
        <f t="shared" si="2"/>
        <v>258780.96</v>
      </c>
      <c r="K68" s="15">
        <v>13680</v>
      </c>
      <c r="L68" s="10">
        <f t="shared" si="3"/>
        <v>1.8935672514619883</v>
      </c>
      <c r="M68" s="15">
        <v>3</v>
      </c>
      <c r="N68" s="15">
        <v>95</v>
      </c>
      <c r="O68" s="15">
        <v>285</v>
      </c>
      <c r="P68" s="13" t="s">
        <v>34</v>
      </c>
      <c r="Q68" s="15">
        <v>33041000</v>
      </c>
      <c r="S68" s="13" t="s">
        <v>85</v>
      </c>
      <c r="T68" s="15" t="s">
        <v>92</v>
      </c>
      <c r="U68" s="15" t="s">
        <v>21</v>
      </c>
    </row>
    <row r="69" spans="1:21" ht="41.25" customHeight="1" x14ac:dyDescent="0.25">
      <c r="A69" s="15">
        <v>930525</v>
      </c>
      <c r="C69" s="15" t="s">
        <v>113</v>
      </c>
      <c r="D69" s="9">
        <v>4036221924258</v>
      </c>
      <c r="E69" s="15" t="s">
        <v>90</v>
      </c>
      <c r="F69" s="15" t="s">
        <v>99</v>
      </c>
      <c r="G69" s="15">
        <v>930525</v>
      </c>
      <c r="H69" s="15">
        <v>9.99</v>
      </c>
      <c r="I69" s="10">
        <v>27179</v>
      </c>
      <c r="J69" s="11">
        <f t="shared" si="2"/>
        <v>271518.21000000002</v>
      </c>
      <c r="K69" s="15">
        <v>13395</v>
      </c>
      <c r="L69" s="10">
        <f t="shared" si="3"/>
        <v>2.0290406868234414</v>
      </c>
      <c r="M69" s="15">
        <v>3</v>
      </c>
      <c r="N69" s="15">
        <v>95</v>
      </c>
      <c r="O69" s="15">
        <v>285</v>
      </c>
      <c r="P69" s="13" t="s">
        <v>34</v>
      </c>
      <c r="Q69" s="15">
        <v>33041000</v>
      </c>
      <c r="S69" s="13" t="s">
        <v>85</v>
      </c>
      <c r="T69" s="15" t="s">
        <v>92</v>
      </c>
      <c r="U69" s="15" t="s">
        <v>21</v>
      </c>
    </row>
    <row r="70" spans="1:21" ht="83.25" customHeight="1" x14ac:dyDescent="0.25">
      <c r="A70" s="15">
        <v>934128</v>
      </c>
      <c r="C70" s="15" t="s">
        <v>114</v>
      </c>
      <c r="D70" s="9">
        <v>4036221924296</v>
      </c>
      <c r="E70" s="15" t="s">
        <v>90</v>
      </c>
      <c r="F70" s="15" t="s">
        <v>115</v>
      </c>
      <c r="G70" s="15">
        <v>934128</v>
      </c>
      <c r="H70" s="15">
        <v>7.99</v>
      </c>
      <c r="I70" s="10">
        <v>12699</v>
      </c>
      <c r="J70" s="11">
        <f t="shared" si="2"/>
        <v>101465.01000000001</v>
      </c>
      <c r="K70" s="15">
        <v>10836</v>
      </c>
      <c r="L70" s="10">
        <f t="shared" si="3"/>
        <v>1.1719269102990033</v>
      </c>
      <c r="M70" s="15">
        <v>3</v>
      </c>
      <c r="N70" s="15">
        <v>86</v>
      </c>
      <c r="O70" s="15">
        <v>258</v>
      </c>
      <c r="P70" s="13" t="s">
        <v>34</v>
      </c>
      <c r="Q70" s="15">
        <v>33042000</v>
      </c>
      <c r="S70" s="13" t="s">
        <v>85</v>
      </c>
      <c r="T70" s="15" t="s">
        <v>92</v>
      </c>
      <c r="U70" s="15" t="s">
        <v>21</v>
      </c>
    </row>
    <row r="71" spans="1:21" ht="54.75" customHeight="1" x14ac:dyDescent="0.25">
      <c r="A71" s="15">
        <v>934180</v>
      </c>
      <c r="C71" s="15" t="s">
        <v>202</v>
      </c>
      <c r="D71" s="9">
        <v>4036221922148</v>
      </c>
      <c r="E71" s="15" t="s">
        <v>90</v>
      </c>
      <c r="F71" s="15" t="s">
        <v>116</v>
      </c>
      <c r="G71" s="15">
        <v>934180</v>
      </c>
      <c r="H71" s="15">
        <v>4.99</v>
      </c>
      <c r="I71" s="10">
        <v>9468</v>
      </c>
      <c r="J71" s="11">
        <f t="shared" si="2"/>
        <v>47245.32</v>
      </c>
      <c r="K71" s="15">
        <v>14040</v>
      </c>
      <c r="L71" s="10">
        <f t="shared" si="3"/>
        <v>0.67435897435897441</v>
      </c>
      <c r="M71" s="15">
        <v>3</v>
      </c>
      <c r="O71" s="15">
        <v>360</v>
      </c>
      <c r="P71" s="13" t="s">
        <v>34</v>
      </c>
      <c r="Q71" s="15">
        <v>33041000</v>
      </c>
      <c r="S71" s="13" t="s">
        <v>85</v>
      </c>
      <c r="T71" s="15" t="s">
        <v>92</v>
      </c>
      <c r="U71" s="15" t="s">
        <v>21</v>
      </c>
    </row>
    <row r="72" spans="1:21" ht="64.5" customHeight="1" x14ac:dyDescent="0.25">
      <c r="A72" s="15">
        <v>936287</v>
      </c>
      <c r="C72" s="15" t="s">
        <v>119</v>
      </c>
      <c r="D72" s="9">
        <v>4036221922995</v>
      </c>
      <c r="E72" s="15" t="s">
        <v>90</v>
      </c>
      <c r="F72" s="15" t="s">
        <v>120</v>
      </c>
      <c r="G72" s="15">
        <v>936287</v>
      </c>
      <c r="H72" s="15">
        <v>14.99</v>
      </c>
      <c r="I72" s="10">
        <v>63496</v>
      </c>
      <c r="J72" s="11">
        <f t="shared" si="2"/>
        <v>951805.04</v>
      </c>
      <c r="K72" s="15">
        <v>12960</v>
      </c>
      <c r="L72" s="10">
        <f t="shared" si="3"/>
        <v>4.8993827160493826</v>
      </c>
      <c r="M72" s="15">
        <v>3</v>
      </c>
      <c r="P72" s="13" t="s">
        <v>34</v>
      </c>
      <c r="Q72" s="15">
        <v>33042000</v>
      </c>
      <c r="S72" s="13" t="s">
        <v>118</v>
      </c>
      <c r="U72" s="15" t="s">
        <v>21</v>
      </c>
    </row>
    <row r="73" spans="1:21" ht="73.5" customHeight="1" x14ac:dyDescent="0.25">
      <c r="A73" s="15">
        <v>936298</v>
      </c>
      <c r="C73" s="15" t="s">
        <v>121</v>
      </c>
      <c r="D73" s="9">
        <v>4036221922407</v>
      </c>
      <c r="E73" s="15" t="s">
        <v>90</v>
      </c>
      <c r="F73" s="15" t="s">
        <v>116</v>
      </c>
      <c r="G73" s="15">
        <v>936298</v>
      </c>
      <c r="H73" s="15">
        <v>12.99</v>
      </c>
      <c r="I73" s="10">
        <v>7561</v>
      </c>
      <c r="J73" s="11">
        <f t="shared" si="2"/>
        <v>98217.39</v>
      </c>
      <c r="K73" s="15">
        <v>8460</v>
      </c>
      <c r="L73" s="10">
        <f t="shared" si="3"/>
        <v>0.8937352245862884</v>
      </c>
      <c r="M73" s="15">
        <v>3</v>
      </c>
      <c r="N73" s="15">
        <v>60</v>
      </c>
      <c r="O73" s="15">
        <v>180</v>
      </c>
      <c r="P73" s="13" t="s">
        <v>34</v>
      </c>
      <c r="Q73" s="15">
        <v>33041000</v>
      </c>
      <c r="S73" s="13" t="s">
        <v>85</v>
      </c>
      <c r="T73" s="15" t="s">
        <v>92</v>
      </c>
      <c r="U73" s="15" t="s">
        <v>21</v>
      </c>
    </row>
    <row r="74" spans="1:21" ht="33" customHeight="1" x14ac:dyDescent="0.25">
      <c r="A74" s="15">
        <v>937554</v>
      </c>
      <c r="C74" s="15" t="s">
        <v>122</v>
      </c>
      <c r="D74" s="9">
        <v>4036221922889</v>
      </c>
      <c r="E74" s="15" t="s">
        <v>90</v>
      </c>
      <c r="F74" s="15" t="s">
        <v>106</v>
      </c>
      <c r="G74" s="15">
        <v>937554</v>
      </c>
      <c r="H74" s="15">
        <v>14.99</v>
      </c>
      <c r="I74" s="10">
        <v>35660</v>
      </c>
      <c r="J74" s="11">
        <f t="shared" si="2"/>
        <v>534543.4</v>
      </c>
      <c r="K74" s="15">
        <v>32735</v>
      </c>
      <c r="L74" s="10">
        <f t="shared" si="3"/>
        <v>1.0893539025507866</v>
      </c>
      <c r="M74" s="15">
        <v>3</v>
      </c>
      <c r="O74" s="15">
        <v>162</v>
      </c>
      <c r="P74" s="13" t="s">
        <v>34</v>
      </c>
      <c r="Q74" s="15">
        <v>33042000</v>
      </c>
      <c r="S74" s="13" t="s">
        <v>85</v>
      </c>
      <c r="T74" s="15" t="s">
        <v>92</v>
      </c>
      <c r="U74" s="15" t="s">
        <v>21</v>
      </c>
    </row>
    <row r="75" spans="1:21" ht="37.5" customHeight="1" x14ac:dyDescent="0.25">
      <c r="A75" s="15">
        <v>937558</v>
      </c>
      <c r="C75" s="15" t="s">
        <v>203</v>
      </c>
      <c r="D75" s="9">
        <v>4036221924166</v>
      </c>
      <c r="E75" s="15" t="s">
        <v>90</v>
      </c>
      <c r="F75" s="15" t="s">
        <v>123</v>
      </c>
      <c r="G75" s="15">
        <v>937558</v>
      </c>
      <c r="H75" s="15">
        <v>9.99</v>
      </c>
      <c r="I75" s="10">
        <v>19214</v>
      </c>
      <c r="J75" s="11">
        <f t="shared" si="2"/>
        <v>191947.86000000002</v>
      </c>
      <c r="K75" s="15">
        <v>32735</v>
      </c>
      <c r="L75" s="10">
        <f t="shared" si="3"/>
        <v>0.5869558576447228</v>
      </c>
      <c r="M75" s="15">
        <v>3</v>
      </c>
      <c r="P75" s="13" t="s">
        <v>34</v>
      </c>
      <c r="Q75" s="15">
        <v>33042000</v>
      </c>
      <c r="S75" s="13" t="s">
        <v>85</v>
      </c>
      <c r="T75" s="15" t="s">
        <v>92</v>
      </c>
      <c r="U75" s="15" t="s">
        <v>21</v>
      </c>
    </row>
    <row r="76" spans="1:21" ht="75" customHeight="1" x14ac:dyDescent="0.25">
      <c r="A76" s="15">
        <v>939955</v>
      </c>
      <c r="C76" s="15" t="s">
        <v>124</v>
      </c>
      <c r="D76" s="9">
        <v>4036221920229</v>
      </c>
      <c r="E76" s="15" t="s">
        <v>90</v>
      </c>
      <c r="F76" s="15" t="s">
        <v>125</v>
      </c>
      <c r="G76" s="15">
        <v>939955</v>
      </c>
      <c r="H76" s="15">
        <v>9.99</v>
      </c>
      <c r="I76" s="10">
        <v>5419</v>
      </c>
      <c r="J76" s="11">
        <f t="shared" si="2"/>
        <v>54135.81</v>
      </c>
      <c r="K76" s="15">
        <v>10506</v>
      </c>
      <c r="L76" s="10">
        <f t="shared" si="3"/>
        <v>0.5158004949552637</v>
      </c>
      <c r="M76" s="15">
        <v>210</v>
      </c>
      <c r="P76" s="13" t="s">
        <v>34</v>
      </c>
      <c r="Q76" s="15">
        <v>33042000</v>
      </c>
      <c r="S76" s="13" t="s">
        <v>85</v>
      </c>
      <c r="T76" s="15" t="s">
        <v>92</v>
      </c>
      <c r="U76" s="15" t="s">
        <v>21</v>
      </c>
    </row>
    <row r="77" spans="1:21" ht="87.75" customHeight="1" x14ac:dyDescent="0.25">
      <c r="A77" s="15">
        <v>945275</v>
      </c>
      <c r="C77" s="15" t="s">
        <v>126</v>
      </c>
      <c r="D77" s="9">
        <v>4036221926313</v>
      </c>
      <c r="E77" s="15" t="s">
        <v>90</v>
      </c>
      <c r="F77" s="15" t="s">
        <v>117</v>
      </c>
      <c r="G77" s="15">
        <v>945275</v>
      </c>
      <c r="H77" s="15">
        <v>12.99</v>
      </c>
      <c r="I77" s="10">
        <v>6851</v>
      </c>
      <c r="J77" s="11">
        <f t="shared" si="2"/>
        <v>88994.49</v>
      </c>
      <c r="K77" s="15">
        <v>6912</v>
      </c>
      <c r="L77" s="10">
        <f t="shared" si="3"/>
        <v>0.99117476851851849</v>
      </c>
      <c r="M77" s="15">
        <v>3</v>
      </c>
      <c r="N77" s="15">
        <v>48</v>
      </c>
      <c r="O77" s="15">
        <v>144</v>
      </c>
      <c r="P77" s="13" t="s">
        <v>34</v>
      </c>
      <c r="Q77" s="15">
        <v>33049900</v>
      </c>
      <c r="S77" s="13" t="s">
        <v>85</v>
      </c>
      <c r="T77" s="15" t="s">
        <v>92</v>
      </c>
      <c r="U77" s="15" t="s">
        <v>21</v>
      </c>
    </row>
    <row r="78" spans="1:21" ht="50.25" customHeight="1" x14ac:dyDescent="0.25">
      <c r="A78" s="15">
        <v>945495</v>
      </c>
      <c r="C78" s="15" t="s">
        <v>127</v>
      </c>
      <c r="D78" s="9">
        <v>4036221922193</v>
      </c>
      <c r="E78" s="15" t="s">
        <v>90</v>
      </c>
      <c r="F78" s="15" t="s">
        <v>128</v>
      </c>
      <c r="G78" s="15">
        <v>945495</v>
      </c>
      <c r="H78" s="15">
        <v>6.99</v>
      </c>
      <c r="I78" s="10">
        <v>14694</v>
      </c>
      <c r="J78" s="11">
        <f t="shared" si="2"/>
        <v>102711.06</v>
      </c>
      <c r="K78" s="15">
        <v>8739</v>
      </c>
      <c r="L78" s="10">
        <f t="shared" si="3"/>
        <v>1.6814280810161346</v>
      </c>
      <c r="M78" s="15">
        <v>3</v>
      </c>
      <c r="N78" s="15">
        <v>180</v>
      </c>
      <c r="O78" s="15">
        <v>540</v>
      </c>
      <c r="P78" s="13" t="s">
        <v>34</v>
      </c>
      <c r="Q78" s="15">
        <v>33041000</v>
      </c>
      <c r="S78" s="13" t="s">
        <v>85</v>
      </c>
      <c r="T78" s="15" t="s">
        <v>92</v>
      </c>
      <c r="U78" s="15" t="s">
        <v>21</v>
      </c>
    </row>
    <row r="79" spans="1:21" ht="48" customHeight="1" x14ac:dyDescent="0.25">
      <c r="A79" s="15">
        <v>945496</v>
      </c>
      <c r="C79" s="15" t="s">
        <v>129</v>
      </c>
      <c r="D79" s="9">
        <v>4036221922209</v>
      </c>
      <c r="E79" s="15" t="s">
        <v>90</v>
      </c>
      <c r="F79" s="15" t="s">
        <v>128</v>
      </c>
      <c r="G79" s="15">
        <v>945496</v>
      </c>
      <c r="H79" s="15">
        <v>6.99</v>
      </c>
      <c r="I79" s="10">
        <v>14351</v>
      </c>
      <c r="J79" s="11">
        <f t="shared" si="2"/>
        <v>100313.49</v>
      </c>
      <c r="K79" s="15">
        <v>8703</v>
      </c>
      <c r="L79" s="10">
        <f t="shared" si="3"/>
        <v>1.6489716189819603</v>
      </c>
      <c r="M79" s="15">
        <v>3</v>
      </c>
      <c r="N79" s="15">
        <v>180</v>
      </c>
      <c r="O79" s="15">
        <v>540</v>
      </c>
      <c r="P79" s="13" t="s">
        <v>34</v>
      </c>
      <c r="Q79" s="15">
        <v>33041000</v>
      </c>
      <c r="S79" s="13" t="s">
        <v>85</v>
      </c>
      <c r="T79" s="15" t="s">
        <v>92</v>
      </c>
      <c r="U79" s="15" t="s">
        <v>21</v>
      </c>
    </row>
    <row r="80" spans="1:21" ht="58.5" customHeight="1" x14ac:dyDescent="0.25">
      <c r="A80" s="15">
        <v>953456</v>
      </c>
      <c r="C80" s="15" t="s">
        <v>130</v>
      </c>
      <c r="D80" s="9">
        <v>4036221922964</v>
      </c>
      <c r="E80" s="15" t="s">
        <v>90</v>
      </c>
      <c r="F80" s="15" t="s">
        <v>120</v>
      </c>
      <c r="G80" s="15">
        <v>953456</v>
      </c>
      <c r="H80" s="15">
        <v>6.99</v>
      </c>
      <c r="I80" s="10">
        <v>30150</v>
      </c>
      <c r="J80" s="11">
        <f t="shared" si="2"/>
        <v>210748.5</v>
      </c>
      <c r="K80" s="15">
        <v>22890</v>
      </c>
      <c r="L80" s="10">
        <f t="shared" si="3"/>
        <v>1.3171690694626474</v>
      </c>
      <c r="M80" s="15">
        <v>6</v>
      </c>
      <c r="N80" s="15">
        <v>109</v>
      </c>
      <c r="O80" s="15">
        <v>654</v>
      </c>
      <c r="P80" s="13" t="s">
        <v>34</v>
      </c>
      <c r="Q80" s="15">
        <v>33042000</v>
      </c>
      <c r="S80" s="13" t="s">
        <v>85</v>
      </c>
      <c r="T80" s="15" t="s">
        <v>131</v>
      </c>
      <c r="U80" s="15" t="s">
        <v>21</v>
      </c>
    </row>
    <row r="81" spans="1:21" ht="39.75" customHeight="1" x14ac:dyDescent="0.25">
      <c r="A81" s="15">
        <v>962145</v>
      </c>
      <c r="C81" s="15" t="s">
        <v>132</v>
      </c>
      <c r="D81" s="9">
        <v>4036221929000</v>
      </c>
      <c r="E81" s="15" t="s">
        <v>90</v>
      </c>
      <c r="F81" s="15" t="s">
        <v>133</v>
      </c>
      <c r="G81" s="15">
        <v>962145</v>
      </c>
      <c r="H81" s="15">
        <v>12.99</v>
      </c>
      <c r="I81" s="10">
        <v>43056</v>
      </c>
      <c r="J81" s="11">
        <f t="shared" si="2"/>
        <v>559297.44000000006</v>
      </c>
      <c r="K81" s="15">
        <v>13680</v>
      </c>
      <c r="L81" s="10">
        <f t="shared" si="3"/>
        <v>3.1473684210526316</v>
      </c>
      <c r="M81" s="15">
        <v>3</v>
      </c>
      <c r="N81" s="15">
        <v>95</v>
      </c>
      <c r="O81" s="15">
        <v>285</v>
      </c>
      <c r="P81" s="13" t="s">
        <v>34</v>
      </c>
      <c r="Q81" s="15">
        <v>33049900</v>
      </c>
      <c r="S81" s="13" t="s">
        <v>85</v>
      </c>
      <c r="T81" s="15" t="s">
        <v>92</v>
      </c>
      <c r="U81" s="15" t="s">
        <v>21</v>
      </c>
    </row>
    <row r="82" spans="1:21" ht="35.25" customHeight="1" x14ac:dyDescent="0.25">
      <c r="A82" s="15">
        <v>964857</v>
      </c>
      <c r="C82" s="15" t="s">
        <v>207</v>
      </c>
      <c r="D82" s="9">
        <v>4036221929611</v>
      </c>
      <c r="E82" s="15" t="s">
        <v>90</v>
      </c>
      <c r="F82" s="15" t="s">
        <v>134</v>
      </c>
      <c r="G82" s="15">
        <v>964857</v>
      </c>
      <c r="H82" s="15">
        <v>14.99</v>
      </c>
      <c r="I82" s="10">
        <v>79852</v>
      </c>
      <c r="J82" s="11">
        <f t="shared" si="2"/>
        <v>1196981.48</v>
      </c>
      <c r="K82" s="15">
        <v>12096</v>
      </c>
      <c r="L82" s="10">
        <f t="shared" si="3"/>
        <v>6.6015211640211637</v>
      </c>
      <c r="M82" s="15">
        <v>3</v>
      </c>
      <c r="N82" s="15">
        <v>56</v>
      </c>
      <c r="O82" s="15">
        <v>168</v>
      </c>
      <c r="P82" s="13" t="s">
        <v>34</v>
      </c>
      <c r="Q82" s="15">
        <v>33049900</v>
      </c>
      <c r="R82" s="13">
        <v>1993</v>
      </c>
      <c r="S82" s="13" t="s">
        <v>85</v>
      </c>
      <c r="T82" s="15" t="s">
        <v>92</v>
      </c>
      <c r="U82" s="15" t="s">
        <v>21</v>
      </c>
    </row>
    <row r="83" spans="1:21" ht="30.75" customHeight="1" x14ac:dyDescent="0.25">
      <c r="A83" s="15">
        <v>964858</v>
      </c>
      <c r="C83" s="15" t="s">
        <v>208</v>
      </c>
      <c r="D83" s="9">
        <v>4036221929628</v>
      </c>
      <c r="E83" s="15" t="s">
        <v>90</v>
      </c>
      <c r="F83" s="15" t="s">
        <v>134</v>
      </c>
      <c r="G83" s="15">
        <v>964858</v>
      </c>
      <c r="H83" s="15">
        <v>14.99</v>
      </c>
      <c r="I83" s="10">
        <v>61540</v>
      </c>
      <c r="J83" s="11">
        <f t="shared" si="2"/>
        <v>922484.6</v>
      </c>
      <c r="K83" s="15">
        <v>12096</v>
      </c>
      <c r="L83" s="10">
        <f t="shared" si="3"/>
        <v>5.0876322751322753</v>
      </c>
      <c r="M83" s="15">
        <v>3</v>
      </c>
      <c r="N83" s="15">
        <v>56</v>
      </c>
      <c r="O83" s="15">
        <v>168</v>
      </c>
      <c r="P83" s="13" t="s">
        <v>34</v>
      </c>
      <c r="Q83" s="15">
        <v>33049900</v>
      </c>
      <c r="R83" s="13">
        <v>1993</v>
      </c>
      <c r="S83" s="13" t="s">
        <v>85</v>
      </c>
      <c r="T83" s="15" t="s">
        <v>92</v>
      </c>
      <c r="U83" s="15" t="s">
        <v>21</v>
      </c>
    </row>
    <row r="84" spans="1:21" ht="28.5" customHeight="1" x14ac:dyDescent="0.25">
      <c r="A84" s="15">
        <v>964859</v>
      </c>
      <c r="C84" s="15" t="s">
        <v>209</v>
      </c>
      <c r="D84" s="9">
        <v>4036221929635</v>
      </c>
      <c r="E84" s="15" t="s">
        <v>90</v>
      </c>
      <c r="F84" s="15" t="s">
        <v>134</v>
      </c>
      <c r="G84" s="15">
        <v>964859</v>
      </c>
      <c r="H84" s="15">
        <v>14.99</v>
      </c>
      <c r="I84" s="10">
        <v>50930</v>
      </c>
      <c r="J84" s="11">
        <f t="shared" si="2"/>
        <v>763440.7</v>
      </c>
      <c r="K84" s="15">
        <v>12096</v>
      </c>
      <c r="L84" s="10">
        <f t="shared" si="3"/>
        <v>4.2104828042328046</v>
      </c>
      <c r="M84" s="15">
        <v>3</v>
      </c>
      <c r="N84" s="15">
        <v>56</v>
      </c>
      <c r="O84" s="15">
        <v>168</v>
      </c>
      <c r="P84" s="13" t="s">
        <v>34</v>
      </c>
      <c r="Q84" s="15">
        <v>33049900</v>
      </c>
      <c r="R84" s="13">
        <v>1993</v>
      </c>
      <c r="S84" s="13" t="s">
        <v>85</v>
      </c>
      <c r="T84" s="15" t="s">
        <v>92</v>
      </c>
      <c r="U84" s="15" t="s">
        <v>21</v>
      </c>
    </row>
    <row r="85" spans="1:21" ht="29.25" customHeight="1" x14ac:dyDescent="0.25">
      <c r="A85" s="15">
        <v>964860</v>
      </c>
      <c r="C85" s="15" t="s">
        <v>135</v>
      </c>
      <c r="D85" s="9">
        <v>4036221929642</v>
      </c>
      <c r="E85" s="15" t="s">
        <v>90</v>
      </c>
      <c r="F85" s="15" t="s">
        <v>134</v>
      </c>
      <c r="G85" s="15">
        <v>964860</v>
      </c>
      <c r="H85" s="15">
        <v>14.99</v>
      </c>
      <c r="I85" s="10">
        <v>31789</v>
      </c>
      <c r="J85" s="11">
        <f t="shared" si="2"/>
        <v>476517.11</v>
      </c>
      <c r="K85" s="15">
        <v>12096</v>
      </c>
      <c r="L85" s="10">
        <f t="shared" si="3"/>
        <v>2.6280588624338623</v>
      </c>
      <c r="M85" s="15">
        <v>3</v>
      </c>
      <c r="N85" s="15">
        <v>56</v>
      </c>
      <c r="O85" s="15">
        <v>168</v>
      </c>
      <c r="P85" s="13" t="s">
        <v>34</v>
      </c>
      <c r="Q85" s="15">
        <v>33049900</v>
      </c>
      <c r="R85" s="13">
        <v>1993</v>
      </c>
      <c r="S85" s="13" t="s">
        <v>85</v>
      </c>
      <c r="T85" s="15" t="s">
        <v>92</v>
      </c>
      <c r="U85" s="15" t="s">
        <v>21</v>
      </c>
    </row>
    <row r="86" spans="1:21" ht="31.5" customHeight="1" x14ac:dyDescent="0.25">
      <c r="A86" s="15">
        <v>964862</v>
      </c>
      <c r="C86" s="15" t="s">
        <v>136</v>
      </c>
      <c r="D86" s="9">
        <v>4036221929659</v>
      </c>
      <c r="E86" s="15" t="s">
        <v>90</v>
      </c>
      <c r="F86" s="15" t="s">
        <v>134</v>
      </c>
      <c r="G86" s="15">
        <v>964862</v>
      </c>
      <c r="H86" s="15">
        <v>14.99</v>
      </c>
      <c r="I86" s="10">
        <v>20946</v>
      </c>
      <c r="J86" s="11">
        <f t="shared" si="2"/>
        <v>313980.53999999998</v>
      </c>
      <c r="K86" s="15">
        <v>12096</v>
      </c>
      <c r="L86" s="10">
        <f t="shared" si="3"/>
        <v>1.7316468253968254</v>
      </c>
      <c r="M86" s="15">
        <v>3</v>
      </c>
      <c r="N86" s="15">
        <v>56</v>
      </c>
      <c r="O86" s="15">
        <v>168</v>
      </c>
      <c r="P86" s="13" t="s">
        <v>34</v>
      </c>
      <c r="Q86" s="15">
        <v>33049900</v>
      </c>
      <c r="R86" s="13">
        <v>1993</v>
      </c>
      <c r="S86" s="13" t="s">
        <v>85</v>
      </c>
      <c r="T86" s="15" t="s">
        <v>92</v>
      </c>
      <c r="U86" s="15" t="s">
        <v>21</v>
      </c>
    </row>
    <row r="87" spans="1:21" ht="87.75" customHeight="1" x14ac:dyDescent="0.25">
      <c r="A87" s="15">
        <v>965766</v>
      </c>
      <c r="C87" s="15" t="s">
        <v>138</v>
      </c>
      <c r="D87" s="9">
        <v>4036221929741</v>
      </c>
      <c r="E87" s="15" t="s">
        <v>90</v>
      </c>
      <c r="F87" s="15" t="s">
        <v>137</v>
      </c>
      <c r="G87" s="15">
        <v>965766</v>
      </c>
      <c r="H87" s="15">
        <v>19.989999999999998</v>
      </c>
      <c r="I87" s="10">
        <v>20946</v>
      </c>
      <c r="J87" s="11">
        <f t="shared" si="2"/>
        <v>418710.54</v>
      </c>
      <c r="K87" s="15">
        <v>2304</v>
      </c>
      <c r="L87" s="10">
        <f t="shared" si="3"/>
        <v>9.0911458333333339</v>
      </c>
      <c r="M87" s="15">
        <v>36</v>
      </c>
      <c r="N87" s="15">
        <v>1</v>
      </c>
      <c r="O87" s="15">
        <v>36</v>
      </c>
      <c r="P87" s="13" t="s">
        <v>34</v>
      </c>
      <c r="Q87" s="15">
        <v>33049100</v>
      </c>
      <c r="S87" s="13" t="s">
        <v>85</v>
      </c>
      <c r="T87" s="15" t="s">
        <v>92</v>
      </c>
      <c r="U87" s="15" t="s">
        <v>21</v>
      </c>
    </row>
    <row r="88" spans="1:21" ht="78" customHeight="1" x14ac:dyDescent="0.25">
      <c r="A88" s="15">
        <v>965772</v>
      </c>
      <c r="C88" s="15" t="s">
        <v>139</v>
      </c>
      <c r="D88" s="9">
        <v>4036221929765</v>
      </c>
      <c r="E88" s="15" t="s">
        <v>90</v>
      </c>
      <c r="F88" s="15" t="s">
        <v>137</v>
      </c>
      <c r="G88" s="15">
        <v>965772</v>
      </c>
      <c r="H88" s="15">
        <v>19.989999999999998</v>
      </c>
      <c r="I88" s="10">
        <v>13839</v>
      </c>
      <c r="J88" s="11">
        <f t="shared" si="2"/>
        <v>276641.61</v>
      </c>
      <c r="K88" s="15">
        <v>2304</v>
      </c>
      <c r="L88" s="10">
        <f t="shared" si="3"/>
        <v>6.006510416666667</v>
      </c>
      <c r="M88" s="15">
        <v>36</v>
      </c>
      <c r="N88" s="15">
        <v>1</v>
      </c>
      <c r="O88" s="15">
        <v>36</v>
      </c>
      <c r="P88" s="13" t="s">
        <v>34</v>
      </c>
      <c r="Q88" s="15">
        <v>33049100</v>
      </c>
      <c r="S88" s="13" t="s">
        <v>85</v>
      </c>
      <c r="T88" s="15" t="s">
        <v>92</v>
      </c>
      <c r="U88" s="15" t="s">
        <v>21</v>
      </c>
    </row>
    <row r="89" spans="1:21" ht="57" customHeight="1" x14ac:dyDescent="0.25">
      <c r="A89" s="15">
        <v>965906</v>
      </c>
      <c r="C89" s="15" t="s">
        <v>140</v>
      </c>
      <c r="D89" s="9">
        <v>4036221929673</v>
      </c>
      <c r="E89" s="15" t="s">
        <v>90</v>
      </c>
      <c r="F89" s="15" t="s">
        <v>134</v>
      </c>
      <c r="G89" s="15">
        <v>965906</v>
      </c>
      <c r="H89" s="15">
        <v>14.99</v>
      </c>
      <c r="I89" s="10">
        <v>61728</v>
      </c>
      <c r="J89" s="11">
        <f t="shared" si="2"/>
        <v>925302.72</v>
      </c>
      <c r="K89" s="15">
        <v>5760</v>
      </c>
      <c r="L89" s="10">
        <f t="shared" si="3"/>
        <v>10.716666666666667</v>
      </c>
      <c r="M89" s="15">
        <v>3</v>
      </c>
      <c r="N89" s="15">
        <v>30</v>
      </c>
      <c r="O89" s="15">
        <v>90</v>
      </c>
      <c r="P89" s="13" t="s">
        <v>34</v>
      </c>
      <c r="Q89" s="15">
        <v>33049900</v>
      </c>
      <c r="S89" s="13" t="s">
        <v>85</v>
      </c>
      <c r="T89" s="15" t="s">
        <v>92</v>
      </c>
      <c r="U89" s="15" t="s">
        <v>21</v>
      </c>
    </row>
    <row r="90" spans="1:21" ht="54.75" customHeight="1" x14ac:dyDescent="0.25">
      <c r="A90" s="15">
        <v>965907</v>
      </c>
      <c r="C90" s="15" t="s">
        <v>141</v>
      </c>
      <c r="D90" s="9">
        <v>4036221929680</v>
      </c>
      <c r="E90" s="15" t="s">
        <v>90</v>
      </c>
      <c r="F90" s="15" t="s">
        <v>134</v>
      </c>
      <c r="G90" s="15">
        <v>965907</v>
      </c>
      <c r="H90" s="15">
        <v>14.99</v>
      </c>
      <c r="I90" s="10">
        <v>47672</v>
      </c>
      <c r="J90" s="11">
        <f t="shared" si="2"/>
        <v>714603.28</v>
      </c>
      <c r="K90" s="15">
        <v>5760</v>
      </c>
      <c r="L90" s="10">
        <f t="shared" si="3"/>
        <v>8.2763888888888886</v>
      </c>
      <c r="M90" s="15">
        <v>3</v>
      </c>
      <c r="N90" s="15">
        <v>30</v>
      </c>
      <c r="O90" s="15">
        <v>90</v>
      </c>
      <c r="P90" s="13" t="s">
        <v>34</v>
      </c>
      <c r="Q90" s="15">
        <v>33049900</v>
      </c>
      <c r="S90" s="13" t="s">
        <v>85</v>
      </c>
      <c r="T90" s="15" t="s">
        <v>92</v>
      </c>
      <c r="U90" s="15" t="s">
        <v>21</v>
      </c>
    </row>
    <row r="91" spans="1:21" ht="54.75" customHeight="1" x14ac:dyDescent="0.25">
      <c r="A91" s="15">
        <v>965908</v>
      </c>
      <c r="C91" s="15" t="s">
        <v>142</v>
      </c>
      <c r="D91" s="9">
        <v>4036221929697</v>
      </c>
      <c r="E91" s="15" t="s">
        <v>90</v>
      </c>
      <c r="F91" s="15" t="s">
        <v>134</v>
      </c>
      <c r="G91" s="15">
        <v>965908</v>
      </c>
      <c r="H91" s="15">
        <v>14.99</v>
      </c>
      <c r="I91" s="10">
        <v>41828</v>
      </c>
      <c r="J91" s="11">
        <f t="shared" si="2"/>
        <v>627001.72</v>
      </c>
      <c r="K91" s="15">
        <v>5670</v>
      </c>
      <c r="L91" s="10">
        <f t="shared" si="3"/>
        <v>7.3770723104056435</v>
      </c>
      <c r="M91" s="15">
        <v>3</v>
      </c>
      <c r="N91" s="15">
        <v>30</v>
      </c>
      <c r="O91" s="15">
        <v>90</v>
      </c>
      <c r="P91" s="13" t="s">
        <v>34</v>
      </c>
      <c r="Q91" s="15">
        <v>33049900</v>
      </c>
      <c r="S91" s="13" t="s">
        <v>85</v>
      </c>
      <c r="T91" s="15" t="s">
        <v>92</v>
      </c>
      <c r="U91" s="15" t="s">
        <v>21</v>
      </c>
    </row>
    <row r="92" spans="1:21" ht="53.25" customHeight="1" x14ac:dyDescent="0.25">
      <c r="A92" s="15">
        <v>965909</v>
      </c>
      <c r="C92" s="15" t="s">
        <v>143</v>
      </c>
      <c r="D92" s="9">
        <v>4036221929703</v>
      </c>
      <c r="E92" s="15" t="s">
        <v>90</v>
      </c>
      <c r="F92" s="15" t="s">
        <v>134</v>
      </c>
      <c r="G92" s="15">
        <v>965909</v>
      </c>
      <c r="H92" s="15">
        <v>14.99</v>
      </c>
      <c r="I92" s="10">
        <v>16088</v>
      </c>
      <c r="J92" s="11">
        <f t="shared" si="2"/>
        <v>241159.12</v>
      </c>
      <c r="K92" s="15">
        <v>5760</v>
      </c>
      <c r="L92" s="10">
        <f t="shared" si="3"/>
        <v>2.7930555555555556</v>
      </c>
      <c r="M92" s="15">
        <v>3</v>
      </c>
      <c r="N92" s="15">
        <v>30</v>
      </c>
      <c r="O92" s="15">
        <v>90</v>
      </c>
      <c r="P92" s="13" t="s">
        <v>34</v>
      </c>
      <c r="Q92" s="15">
        <v>33049900</v>
      </c>
      <c r="S92" s="13" t="s">
        <v>85</v>
      </c>
      <c r="T92" s="15" t="s">
        <v>92</v>
      </c>
      <c r="U92" s="15" t="s">
        <v>21</v>
      </c>
    </row>
    <row r="93" spans="1:21" ht="82.5" customHeight="1" x14ac:dyDescent="0.25">
      <c r="A93" s="15">
        <v>965918</v>
      </c>
      <c r="C93" s="15" t="s">
        <v>144</v>
      </c>
      <c r="D93" s="9">
        <v>4036221929772</v>
      </c>
      <c r="E93" s="15" t="s">
        <v>90</v>
      </c>
      <c r="F93" s="15" t="s">
        <v>145</v>
      </c>
      <c r="G93" s="15">
        <v>965918</v>
      </c>
      <c r="H93" s="15">
        <v>19.989999999999998</v>
      </c>
      <c r="I93" s="10">
        <v>25105</v>
      </c>
      <c r="J93" s="11">
        <f t="shared" si="2"/>
        <v>501848.94999999995</v>
      </c>
      <c r="K93" s="15">
        <v>4320</v>
      </c>
      <c r="L93" s="10">
        <f t="shared" si="3"/>
        <v>5.8113425925925926</v>
      </c>
      <c r="M93" s="15">
        <v>60</v>
      </c>
      <c r="N93" s="15">
        <v>1</v>
      </c>
      <c r="O93" s="15">
        <v>60</v>
      </c>
      <c r="P93" s="13" t="s">
        <v>34</v>
      </c>
      <c r="Q93" s="15">
        <v>33049900</v>
      </c>
      <c r="S93" s="13" t="s">
        <v>85</v>
      </c>
      <c r="T93" s="15" t="s">
        <v>92</v>
      </c>
      <c r="U93" s="15" t="s">
        <v>21</v>
      </c>
    </row>
    <row r="94" spans="1:21" ht="82.5" customHeight="1" x14ac:dyDescent="0.25">
      <c r="A94" s="15">
        <v>965919</v>
      </c>
      <c r="C94" s="15" t="s">
        <v>146</v>
      </c>
      <c r="D94" s="9">
        <v>4036221929789</v>
      </c>
      <c r="E94" s="15" t="s">
        <v>90</v>
      </c>
      <c r="F94" s="15" t="s">
        <v>145</v>
      </c>
      <c r="G94" s="15">
        <v>965919</v>
      </c>
      <c r="H94" s="15">
        <v>19.989999999999998</v>
      </c>
      <c r="I94" s="10">
        <v>50156</v>
      </c>
      <c r="J94" s="11">
        <f t="shared" si="2"/>
        <v>1002618.44</v>
      </c>
      <c r="K94" s="15">
        <v>4320</v>
      </c>
      <c r="L94" s="10">
        <f t="shared" si="3"/>
        <v>11.610185185185186</v>
      </c>
      <c r="M94" s="15">
        <v>60</v>
      </c>
      <c r="N94" s="15">
        <v>1</v>
      </c>
      <c r="O94" s="15">
        <v>60</v>
      </c>
      <c r="P94" s="13" t="s">
        <v>34</v>
      </c>
      <c r="Q94" s="15">
        <v>33049900</v>
      </c>
      <c r="S94" s="13" t="s">
        <v>85</v>
      </c>
      <c r="T94" s="15" t="s">
        <v>92</v>
      </c>
      <c r="U94" s="15" t="s">
        <v>21</v>
      </c>
    </row>
    <row r="95" spans="1:21" ht="90" customHeight="1" x14ac:dyDescent="0.25">
      <c r="A95" s="15">
        <v>965920</v>
      </c>
      <c r="C95" s="15" t="s">
        <v>147</v>
      </c>
      <c r="D95" s="9">
        <v>4036221929796</v>
      </c>
      <c r="E95" s="15" t="s">
        <v>90</v>
      </c>
      <c r="F95" s="15" t="s">
        <v>145</v>
      </c>
      <c r="G95" s="15">
        <v>965920</v>
      </c>
      <c r="H95" s="15">
        <v>19.989999999999998</v>
      </c>
      <c r="I95" s="10">
        <v>53530</v>
      </c>
      <c r="J95" s="11">
        <f t="shared" si="2"/>
        <v>1070064.7</v>
      </c>
      <c r="K95" s="15">
        <v>4320</v>
      </c>
      <c r="L95" s="10">
        <f t="shared" si="3"/>
        <v>12.391203703703704</v>
      </c>
      <c r="M95" s="15">
        <v>60</v>
      </c>
      <c r="N95" s="15">
        <v>1</v>
      </c>
      <c r="O95" s="15">
        <v>60</v>
      </c>
      <c r="P95" s="13" t="s">
        <v>34</v>
      </c>
      <c r="Q95" s="15">
        <v>33049900</v>
      </c>
      <c r="S95" s="13" t="s">
        <v>85</v>
      </c>
      <c r="T95" s="15" t="s">
        <v>92</v>
      </c>
      <c r="U95" s="15" t="s">
        <v>21</v>
      </c>
    </row>
    <row r="96" spans="1:21" ht="86.25" customHeight="1" x14ac:dyDescent="0.25">
      <c r="A96" s="15">
        <v>965922</v>
      </c>
      <c r="C96" s="15" t="s">
        <v>148</v>
      </c>
      <c r="D96" s="9">
        <v>4036221929802</v>
      </c>
      <c r="E96" s="15" t="s">
        <v>90</v>
      </c>
      <c r="F96" s="15" t="s">
        <v>145</v>
      </c>
      <c r="G96" s="15">
        <v>965922</v>
      </c>
      <c r="H96" s="15">
        <v>19.989999999999998</v>
      </c>
      <c r="I96" s="10">
        <v>31778</v>
      </c>
      <c r="J96" s="11">
        <f t="shared" si="2"/>
        <v>635242.22</v>
      </c>
      <c r="K96" s="15">
        <v>4320</v>
      </c>
      <c r="L96" s="10">
        <f t="shared" si="3"/>
        <v>7.3560185185185185</v>
      </c>
      <c r="M96" s="15">
        <v>60</v>
      </c>
      <c r="N96" s="15">
        <v>1</v>
      </c>
      <c r="O96" s="15">
        <v>60</v>
      </c>
      <c r="P96" s="13" t="s">
        <v>34</v>
      </c>
      <c r="Q96" s="15">
        <v>33049900</v>
      </c>
      <c r="S96" s="13" t="s">
        <v>85</v>
      </c>
      <c r="T96" s="15" t="s">
        <v>92</v>
      </c>
      <c r="U96" s="15" t="s">
        <v>21</v>
      </c>
    </row>
    <row r="97" spans="1:21" ht="90" customHeight="1" x14ac:dyDescent="0.25">
      <c r="A97" s="15">
        <v>965923</v>
      </c>
      <c r="C97" s="15" t="s">
        <v>149</v>
      </c>
      <c r="D97" s="9">
        <v>4036221929819</v>
      </c>
      <c r="E97" s="15" t="s">
        <v>90</v>
      </c>
      <c r="F97" s="15" t="s">
        <v>145</v>
      </c>
      <c r="G97" s="15">
        <v>965923</v>
      </c>
      <c r="H97" s="15">
        <v>19.989999999999998</v>
      </c>
      <c r="I97" s="10">
        <v>30393</v>
      </c>
      <c r="J97" s="11">
        <f t="shared" si="2"/>
        <v>607556.06999999995</v>
      </c>
      <c r="K97" s="15">
        <v>4320</v>
      </c>
      <c r="L97" s="10">
        <f t="shared" si="3"/>
        <v>7.0354166666666664</v>
      </c>
      <c r="M97" s="15">
        <v>60</v>
      </c>
      <c r="N97" s="15">
        <v>1</v>
      </c>
      <c r="O97" s="15">
        <v>60</v>
      </c>
      <c r="P97" s="13" t="s">
        <v>34</v>
      </c>
      <c r="Q97" s="15">
        <v>33049900</v>
      </c>
      <c r="S97" s="13" t="s">
        <v>85</v>
      </c>
      <c r="T97" s="15" t="s">
        <v>92</v>
      </c>
      <c r="U97" s="15" t="s">
        <v>21</v>
      </c>
    </row>
    <row r="98" spans="1:21" ht="89.25" customHeight="1" x14ac:dyDescent="0.25">
      <c r="A98" s="15">
        <v>965924</v>
      </c>
      <c r="C98" s="15" t="s">
        <v>150</v>
      </c>
      <c r="D98" s="9">
        <v>4036221929826</v>
      </c>
      <c r="E98" s="15" t="s">
        <v>90</v>
      </c>
      <c r="F98" s="15" t="s">
        <v>145</v>
      </c>
      <c r="G98" s="15">
        <v>965924</v>
      </c>
      <c r="H98" s="15">
        <v>19.989999999999998</v>
      </c>
      <c r="I98" s="10">
        <v>27872</v>
      </c>
      <c r="J98" s="11">
        <f t="shared" si="2"/>
        <v>557161.27999999991</v>
      </c>
      <c r="K98" s="15">
        <v>4320</v>
      </c>
      <c r="L98" s="10">
        <f t="shared" si="3"/>
        <v>6.4518518518518517</v>
      </c>
      <c r="M98" s="15">
        <v>60</v>
      </c>
      <c r="N98" s="15">
        <v>1</v>
      </c>
      <c r="O98" s="15">
        <v>60</v>
      </c>
      <c r="P98" s="13" t="s">
        <v>34</v>
      </c>
      <c r="Q98" s="15">
        <v>33049900</v>
      </c>
      <c r="S98" s="13" t="s">
        <v>85</v>
      </c>
      <c r="T98" s="15" t="s">
        <v>92</v>
      </c>
      <c r="U98" s="15" t="s">
        <v>21</v>
      </c>
    </row>
    <row r="99" spans="1:21" ht="31.5" customHeight="1" x14ac:dyDescent="0.25">
      <c r="A99" s="15">
        <v>971579</v>
      </c>
      <c r="C99" s="15" t="s">
        <v>151</v>
      </c>
      <c r="D99" s="9">
        <v>4036221929604</v>
      </c>
      <c r="E99" s="15" t="s">
        <v>90</v>
      </c>
      <c r="F99" s="15" t="s">
        <v>106</v>
      </c>
      <c r="G99" s="15">
        <v>971579</v>
      </c>
      <c r="H99" s="15">
        <v>12.99</v>
      </c>
      <c r="I99" s="10">
        <v>14607</v>
      </c>
      <c r="J99" s="11">
        <f t="shared" si="2"/>
        <v>189744.93</v>
      </c>
      <c r="K99" s="15">
        <v>20000</v>
      </c>
      <c r="L99" s="10">
        <f t="shared" si="3"/>
        <v>0.73035000000000005</v>
      </c>
      <c r="M99" s="15">
        <v>500</v>
      </c>
      <c r="P99" s="13" t="s">
        <v>34</v>
      </c>
      <c r="Q99" s="15">
        <v>33042000</v>
      </c>
      <c r="R99" s="13">
        <v>1170</v>
      </c>
      <c r="S99" s="13" t="s">
        <v>85</v>
      </c>
      <c r="T99" s="15" t="s">
        <v>92</v>
      </c>
      <c r="U99" s="15" t="s">
        <v>21</v>
      </c>
    </row>
    <row r="100" spans="1:21" ht="27" customHeight="1" x14ac:dyDescent="0.25">
      <c r="A100" s="15">
        <v>973488</v>
      </c>
      <c r="C100" s="15" t="s">
        <v>152</v>
      </c>
      <c r="D100" s="9">
        <v>4036221931751</v>
      </c>
      <c r="E100" s="15" t="s">
        <v>90</v>
      </c>
      <c r="F100" s="15" t="s">
        <v>153</v>
      </c>
      <c r="G100" s="15">
        <v>973488</v>
      </c>
      <c r="H100" s="15">
        <v>7.99</v>
      </c>
      <c r="I100" s="10">
        <v>24973</v>
      </c>
      <c r="J100" s="11">
        <f t="shared" si="2"/>
        <v>199534.27000000002</v>
      </c>
      <c r="K100" s="15">
        <v>28800</v>
      </c>
      <c r="L100" s="10">
        <f t="shared" si="3"/>
        <v>0.86711805555555554</v>
      </c>
      <c r="M100" s="15">
        <v>90</v>
      </c>
      <c r="N100" s="15">
        <v>10</v>
      </c>
      <c r="O100" s="15">
        <v>900</v>
      </c>
      <c r="P100" s="13" t="s">
        <v>34</v>
      </c>
      <c r="Q100" s="15">
        <v>33042000</v>
      </c>
      <c r="S100" s="13" t="s">
        <v>85</v>
      </c>
      <c r="T100" s="15" t="s">
        <v>92</v>
      </c>
      <c r="U100" s="15" t="s">
        <v>21</v>
      </c>
    </row>
    <row r="101" spans="1:21" ht="26.25" customHeight="1" x14ac:dyDescent="0.25">
      <c r="A101" s="15">
        <v>973489</v>
      </c>
      <c r="C101" s="15" t="s">
        <v>154</v>
      </c>
      <c r="D101" s="9">
        <v>4036221931768</v>
      </c>
      <c r="E101" s="15" t="s">
        <v>90</v>
      </c>
      <c r="F101" s="15" t="s">
        <v>153</v>
      </c>
      <c r="G101" s="15">
        <v>973489</v>
      </c>
      <c r="H101" s="15">
        <v>7.99</v>
      </c>
      <c r="I101" s="10">
        <v>26118</v>
      </c>
      <c r="J101" s="11">
        <f t="shared" si="2"/>
        <v>208682.82</v>
      </c>
      <c r="K101" s="15">
        <v>28800</v>
      </c>
      <c r="L101" s="10">
        <f t="shared" si="3"/>
        <v>0.90687499999999999</v>
      </c>
      <c r="M101" s="15">
        <v>90</v>
      </c>
      <c r="N101" s="15">
        <v>10</v>
      </c>
      <c r="O101" s="15">
        <v>900</v>
      </c>
      <c r="P101" s="13" t="s">
        <v>34</v>
      </c>
      <c r="Q101" s="15">
        <v>33042000</v>
      </c>
      <c r="S101" s="13" t="s">
        <v>85</v>
      </c>
      <c r="T101" s="15" t="s">
        <v>92</v>
      </c>
      <c r="U101" s="15" t="s">
        <v>21</v>
      </c>
    </row>
    <row r="102" spans="1:21" ht="27" customHeight="1" x14ac:dyDescent="0.25">
      <c r="A102" s="15">
        <v>973490</v>
      </c>
      <c r="C102" s="15" t="s">
        <v>155</v>
      </c>
      <c r="D102" s="9">
        <v>4036221931775</v>
      </c>
      <c r="E102" s="15" t="s">
        <v>90</v>
      </c>
      <c r="F102" s="15" t="s">
        <v>153</v>
      </c>
      <c r="G102" s="15">
        <v>973490</v>
      </c>
      <c r="H102" s="15">
        <v>7.99</v>
      </c>
      <c r="I102" s="10">
        <v>28874</v>
      </c>
      <c r="J102" s="11">
        <f t="shared" si="2"/>
        <v>230703.26</v>
      </c>
      <c r="K102" s="15">
        <v>28800</v>
      </c>
      <c r="L102" s="10">
        <f t="shared" si="3"/>
        <v>1.0025694444444444</v>
      </c>
      <c r="M102" s="15">
        <v>90</v>
      </c>
      <c r="N102" s="15">
        <v>10</v>
      </c>
      <c r="O102" s="15">
        <v>900</v>
      </c>
      <c r="P102" s="13" t="s">
        <v>34</v>
      </c>
      <c r="Q102" s="15">
        <v>33042000</v>
      </c>
      <c r="S102" s="13" t="s">
        <v>85</v>
      </c>
      <c r="T102" s="15" t="s">
        <v>92</v>
      </c>
      <c r="U102" s="15" t="s">
        <v>21</v>
      </c>
    </row>
    <row r="103" spans="1:21" ht="26.25" customHeight="1" x14ac:dyDescent="0.25">
      <c r="A103" s="15">
        <v>973492</v>
      </c>
      <c r="C103" s="15" t="s">
        <v>156</v>
      </c>
      <c r="D103" s="9">
        <v>4036221931799</v>
      </c>
      <c r="E103" s="15" t="s">
        <v>90</v>
      </c>
      <c r="F103" s="15" t="s">
        <v>153</v>
      </c>
      <c r="G103" s="15">
        <v>973492</v>
      </c>
      <c r="H103" s="15">
        <v>7.99</v>
      </c>
      <c r="I103" s="10">
        <v>16806</v>
      </c>
      <c r="J103" s="11">
        <f t="shared" si="2"/>
        <v>134279.94</v>
      </c>
      <c r="K103" s="15">
        <v>28800</v>
      </c>
      <c r="L103" s="10">
        <f t="shared" si="3"/>
        <v>0.58354166666666663</v>
      </c>
      <c r="M103" s="15">
        <v>90</v>
      </c>
      <c r="N103" s="15">
        <v>10</v>
      </c>
      <c r="O103" s="15">
        <v>900</v>
      </c>
      <c r="P103" s="13" t="s">
        <v>34</v>
      </c>
      <c r="Q103" s="15">
        <v>33042000</v>
      </c>
      <c r="S103" s="13" t="s">
        <v>85</v>
      </c>
      <c r="T103" s="15" t="s">
        <v>92</v>
      </c>
      <c r="U103" s="15" t="s">
        <v>21</v>
      </c>
    </row>
    <row r="104" spans="1:21" ht="28.5" customHeight="1" x14ac:dyDescent="0.25">
      <c r="A104" s="15">
        <v>977995</v>
      </c>
      <c r="C104" s="15" t="s">
        <v>157</v>
      </c>
      <c r="D104" s="9">
        <v>4036221930594</v>
      </c>
      <c r="E104" s="15" t="s">
        <v>90</v>
      </c>
      <c r="F104" s="15" t="s">
        <v>158</v>
      </c>
      <c r="G104" s="15">
        <v>977995</v>
      </c>
      <c r="H104" s="15">
        <v>5.99</v>
      </c>
      <c r="I104" s="10">
        <v>57166</v>
      </c>
      <c r="J104" s="11">
        <f t="shared" si="2"/>
        <v>342424.34</v>
      </c>
      <c r="K104" s="15">
        <v>14472</v>
      </c>
      <c r="L104" s="10">
        <f t="shared" si="3"/>
        <v>3.9501105583195137</v>
      </c>
      <c r="M104" s="15">
        <v>3</v>
      </c>
      <c r="P104" s="13" t="s">
        <v>107</v>
      </c>
      <c r="Q104" s="15">
        <v>33043000</v>
      </c>
      <c r="S104" s="13" t="s">
        <v>85</v>
      </c>
      <c r="T104" s="15" t="s">
        <v>92</v>
      </c>
      <c r="U104" s="15" t="s">
        <v>21</v>
      </c>
    </row>
    <row r="105" spans="1:21" ht="57" customHeight="1" x14ac:dyDescent="0.25">
      <c r="A105" s="15">
        <v>978002</v>
      </c>
      <c r="C105" s="15" t="s">
        <v>213</v>
      </c>
      <c r="D105" s="9">
        <v>4036221931881</v>
      </c>
      <c r="E105" s="15" t="s">
        <v>90</v>
      </c>
      <c r="F105" s="15" t="s">
        <v>159</v>
      </c>
      <c r="G105" s="15">
        <v>978002</v>
      </c>
      <c r="H105" s="15">
        <v>9.99</v>
      </c>
      <c r="I105" s="10">
        <v>38888</v>
      </c>
      <c r="J105" s="11">
        <f t="shared" si="2"/>
        <v>388491.12</v>
      </c>
      <c r="K105" s="15">
        <v>13440</v>
      </c>
      <c r="L105" s="10">
        <f t="shared" si="3"/>
        <v>2.8934523809523811</v>
      </c>
      <c r="M105" s="15">
        <v>60</v>
      </c>
      <c r="N105" s="15">
        <v>7</v>
      </c>
      <c r="O105" s="15">
        <v>420</v>
      </c>
      <c r="P105" s="13" t="s">
        <v>20</v>
      </c>
      <c r="Q105" s="15">
        <v>33041000</v>
      </c>
      <c r="S105" s="13" t="s">
        <v>89</v>
      </c>
      <c r="U105" s="15" t="s">
        <v>21</v>
      </c>
    </row>
    <row r="106" spans="1:21" ht="56.25" customHeight="1" x14ac:dyDescent="0.25">
      <c r="A106" s="15">
        <v>978003</v>
      </c>
      <c r="C106" s="15" t="s">
        <v>214</v>
      </c>
      <c r="D106" s="9">
        <v>4036221931898</v>
      </c>
      <c r="E106" s="15" t="s">
        <v>90</v>
      </c>
      <c r="F106" s="15" t="s">
        <v>159</v>
      </c>
      <c r="G106" s="15">
        <v>978003</v>
      </c>
      <c r="H106" s="15">
        <v>9.99</v>
      </c>
      <c r="I106" s="10">
        <v>34929</v>
      </c>
      <c r="J106" s="11">
        <f t="shared" si="2"/>
        <v>348940.71</v>
      </c>
      <c r="K106" s="15">
        <v>13440</v>
      </c>
      <c r="L106" s="10">
        <f t="shared" si="3"/>
        <v>2.5988839285714285</v>
      </c>
      <c r="M106" s="15">
        <v>60</v>
      </c>
      <c r="N106" s="15">
        <v>7</v>
      </c>
      <c r="O106" s="15">
        <v>420</v>
      </c>
      <c r="P106" s="13" t="s">
        <v>20</v>
      </c>
      <c r="Q106" s="15">
        <v>33041000</v>
      </c>
      <c r="S106" s="13" t="s">
        <v>89</v>
      </c>
      <c r="U106" s="15" t="s">
        <v>21</v>
      </c>
    </row>
    <row r="107" spans="1:21" ht="50.25" customHeight="1" x14ac:dyDescent="0.25">
      <c r="A107" s="15">
        <v>978004</v>
      </c>
      <c r="C107" s="15" t="s">
        <v>215</v>
      </c>
      <c r="D107" s="9">
        <v>4036221931904</v>
      </c>
      <c r="E107" s="15" t="s">
        <v>90</v>
      </c>
      <c r="F107" s="15" t="s">
        <v>159</v>
      </c>
      <c r="G107" s="15">
        <v>978004</v>
      </c>
      <c r="H107" s="15">
        <v>9.99</v>
      </c>
      <c r="I107" s="10">
        <v>37586</v>
      </c>
      <c r="J107" s="11">
        <f t="shared" si="2"/>
        <v>375484.14</v>
      </c>
      <c r="K107" s="15">
        <v>13440</v>
      </c>
      <c r="L107" s="10">
        <f t="shared" si="3"/>
        <v>2.7965773809523808</v>
      </c>
      <c r="M107" s="15">
        <v>60</v>
      </c>
      <c r="N107" s="15">
        <v>7</v>
      </c>
      <c r="O107" s="15">
        <v>420</v>
      </c>
      <c r="P107" s="13" t="s">
        <v>20</v>
      </c>
      <c r="Q107" s="15">
        <v>33041000</v>
      </c>
      <c r="S107" s="13" t="s">
        <v>89</v>
      </c>
      <c r="U107" s="15" t="s">
        <v>21</v>
      </c>
    </row>
    <row r="108" spans="1:21" ht="50.25" customHeight="1" x14ac:dyDescent="0.25">
      <c r="A108" s="15">
        <v>978005</v>
      </c>
      <c r="C108" s="15" t="s">
        <v>216</v>
      </c>
      <c r="D108" s="9">
        <v>4036221931911</v>
      </c>
      <c r="E108" s="15" t="s">
        <v>90</v>
      </c>
      <c r="F108" s="15" t="s">
        <v>159</v>
      </c>
      <c r="G108" s="15">
        <v>978005</v>
      </c>
      <c r="H108" s="15">
        <v>9.99</v>
      </c>
      <c r="I108" s="10">
        <v>34022</v>
      </c>
      <c r="J108" s="11">
        <f t="shared" si="2"/>
        <v>339879.78</v>
      </c>
      <c r="K108" s="15">
        <v>13440</v>
      </c>
      <c r="L108" s="10">
        <f t="shared" si="3"/>
        <v>2.5313988095238096</v>
      </c>
      <c r="M108" s="15">
        <v>60</v>
      </c>
      <c r="N108" s="15">
        <v>7</v>
      </c>
      <c r="O108" s="15">
        <v>420</v>
      </c>
      <c r="P108" s="13" t="s">
        <v>20</v>
      </c>
      <c r="Q108" s="15">
        <v>33041000</v>
      </c>
      <c r="S108" s="13" t="s">
        <v>89</v>
      </c>
      <c r="U108" s="15" t="s">
        <v>21</v>
      </c>
    </row>
    <row r="109" spans="1:21" ht="48.75" customHeight="1" x14ac:dyDescent="0.25">
      <c r="A109" s="15">
        <v>978006</v>
      </c>
      <c r="C109" s="15" t="s">
        <v>217</v>
      </c>
      <c r="D109" s="9">
        <v>4036221931928</v>
      </c>
      <c r="E109" s="15" t="s">
        <v>90</v>
      </c>
      <c r="F109" s="15" t="s">
        <v>159</v>
      </c>
      <c r="G109" s="15">
        <v>978006</v>
      </c>
      <c r="H109" s="15">
        <v>9.99</v>
      </c>
      <c r="I109" s="10">
        <v>26037</v>
      </c>
      <c r="J109" s="11">
        <f t="shared" si="2"/>
        <v>260109.63</v>
      </c>
      <c r="K109" s="15">
        <v>13440</v>
      </c>
      <c r="L109" s="10">
        <f t="shared" si="3"/>
        <v>1.9372767857142856</v>
      </c>
      <c r="M109" s="15">
        <v>60</v>
      </c>
      <c r="N109" s="15">
        <v>7</v>
      </c>
      <c r="O109" s="15">
        <v>420</v>
      </c>
      <c r="P109" s="13" t="s">
        <v>20</v>
      </c>
      <c r="Q109" s="15">
        <v>33041000</v>
      </c>
      <c r="S109" s="13" t="s">
        <v>89</v>
      </c>
      <c r="U109" s="15" t="s">
        <v>21</v>
      </c>
    </row>
    <row r="110" spans="1:21" ht="90.75" customHeight="1" x14ac:dyDescent="0.25">
      <c r="A110" s="15">
        <v>978371</v>
      </c>
      <c r="C110" s="15" t="s">
        <v>160</v>
      </c>
      <c r="D110" s="9">
        <v>4036221931867</v>
      </c>
      <c r="E110" s="15" t="s">
        <v>90</v>
      </c>
      <c r="F110" s="15" t="s">
        <v>106</v>
      </c>
      <c r="G110" s="15">
        <v>978371</v>
      </c>
      <c r="H110" s="15">
        <v>14.99</v>
      </c>
      <c r="I110" s="10">
        <v>37872</v>
      </c>
      <c r="J110" s="11">
        <f t="shared" si="2"/>
        <v>567701.28</v>
      </c>
      <c r="K110" s="15">
        <v>1728</v>
      </c>
      <c r="L110" s="10">
        <f t="shared" si="3"/>
        <v>21.916666666666668</v>
      </c>
      <c r="M110" s="15">
        <v>12</v>
      </c>
      <c r="N110" s="15">
        <v>4</v>
      </c>
      <c r="O110" s="15">
        <v>48</v>
      </c>
      <c r="P110" s="13" t="s">
        <v>20</v>
      </c>
      <c r="Q110" s="15">
        <v>33049900</v>
      </c>
      <c r="S110" s="13" t="s">
        <v>89</v>
      </c>
      <c r="U110" s="15" t="s">
        <v>21</v>
      </c>
    </row>
    <row r="111" spans="1:21" ht="33.75" customHeight="1" x14ac:dyDescent="0.25">
      <c r="A111" s="15">
        <v>978381</v>
      </c>
      <c r="C111" s="15" t="s">
        <v>161</v>
      </c>
      <c r="D111" s="9">
        <v>4036221931805</v>
      </c>
      <c r="E111" s="15" t="s">
        <v>90</v>
      </c>
      <c r="F111" s="15" t="s">
        <v>106</v>
      </c>
      <c r="G111" s="15">
        <v>978381</v>
      </c>
      <c r="H111" s="15">
        <v>9.99</v>
      </c>
      <c r="I111" s="10">
        <v>34692</v>
      </c>
      <c r="J111" s="11">
        <f t="shared" si="2"/>
        <v>346573.08</v>
      </c>
      <c r="K111" s="15">
        <v>34560</v>
      </c>
      <c r="L111" s="10">
        <f t="shared" si="3"/>
        <v>1.0038194444444444</v>
      </c>
      <c r="M111" s="15">
        <v>6</v>
      </c>
      <c r="P111" s="13" t="s">
        <v>34</v>
      </c>
      <c r="Q111" s="15">
        <v>33042000</v>
      </c>
      <c r="S111" s="13" t="s">
        <v>85</v>
      </c>
      <c r="T111" s="15" t="s">
        <v>92</v>
      </c>
      <c r="U111" s="15" t="s">
        <v>21</v>
      </c>
    </row>
    <row r="112" spans="1:21" ht="37.5" customHeight="1" x14ac:dyDescent="0.25">
      <c r="A112" s="15">
        <v>978382</v>
      </c>
      <c r="C112" s="15" t="s">
        <v>162</v>
      </c>
      <c r="D112" s="9">
        <v>4036221931812</v>
      </c>
      <c r="E112" s="15" t="s">
        <v>90</v>
      </c>
      <c r="F112" s="15" t="s">
        <v>106</v>
      </c>
      <c r="G112" s="15">
        <v>978382</v>
      </c>
      <c r="H112" s="15">
        <v>9.99</v>
      </c>
      <c r="I112" s="10">
        <v>16784</v>
      </c>
      <c r="J112" s="11">
        <f t="shared" si="2"/>
        <v>167672.16</v>
      </c>
      <c r="K112" s="15">
        <v>34560</v>
      </c>
      <c r="L112" s="10">
        <f t="shared" si="3"/>
        <v>0.48564814814814816</v>
      </c>
      <c r="M112" s="15">
        <v>6</v>
      </c>
      <c r="P112" s="13" t="s">
        <v>34</v>
      </c>
      <c r="Q112" s="15">
        <v>33042000</v>
      </c>
      <c r="S112" s="13" t="s">
        <v>85</v>
      </c>
      <c r="T112" s="15" t="s">
        <v>92</v>
      </c>
      <c r="U112" s="15" t="s">
        <v>21</v>
      </c>
    </row>
    <row r="113" spans="1:21" ht="84.75" customHeight="1" x14ac:dyDescent="0.25">
      <c r="A113" s="15">
        <v>983172</v>
      </c>
      <c r="C113" s="15" t="s">
        <v>163</v>
      </c>
      <c r="D113" s="9">
        <v>4036221926450</v>
      </c>
      <c r="E113" s="15" t="s">
        <v>90</v>
      </c>
      <c r="F113" s="15" t="s">
        <v>164</v>
      </c>
      <c r="G113" s="15">
        <v>983172</v>
      </c>
      <c r="H113" s="15">
        <v>14.99</v>
      </c>
      <c r="I113" s="10">
        <v>19425</v>
      </c>
      <c r="J113" s="11">
        <f t="shared" si="2"/>
        <v>291180.75</v>
      </c>
      <c r="K113" s="15">
        <v>3760</v>
      </c>
      <c r="L113" s="10">
        <f t="shared" si="3"/>
        <v>5.1662234042553195</v>
      </c>
      <c r="M113" s="15">
        <v>80</v>
      </c>
      <c r="N113" s="15">
        <v>1</v>
      </c>
      <c r="O113" s="15">
        <v>80</v>
      </c>
      <c r="P113" s="13" t="s">
        <v>34</v>
      </c>
      <c r="Q113" s="15">
        <v>33049100</v>
      </c>
      <c r="S113" s="13" t="s">
        <v>85</v>
      </c>
      <c r="T113" s="15" t="s">
        <v>92</v>
      </c>
      <c r="U113" s="15" t="s">
        <v>21</v>
      </c>
    </row>
    <row r="114" spans="1:21" ht="90.75" customHeight="1" x14ac:dyDescent="0.25">
      <c r="A114" s="15">
        <v>983175</v>
      </c>
      <c r="C114" s="15" t="s">
        <v>165</v>
      </c>
      <c r="D114" s="9">
        <v>4036221926481</v>
      </c>
      <c r="E114" s="15" t="s">
        <v>90</v>
      </c>
      <c r="F114" s="15" t="s">
        <v>166</v>
      </c>
      <c r="G114" s="15">
        <v>983175</v>
      </c>
      <c r="H114" s="15">
        <v>12.99</v>
      </c>
      <c r="I114" s="10">
        <v>9480</v>
      </c>
      <c r="J114" s="11">
        <f t="shared" si="2"/>
        <v>123145.2</v>
      </c>
      <c r="K114" s="15">
        <v>3760</v>
      </c>
      <c r="L114" s="10">
        <f t="shared" si="3"/>
        <v>2.521276595744681</v>
      </c>
      <c r="M114" s="15">
        <v>80</v>
      </c>
      <c r="N114" s="15">
        <v>1</v>
      </c>
      <c r="O114" s="15">
        <v>80</v>
      </c>
      <c r="P114" s="13" t="s">
        <v>34</v>
      </c>
      <c r="Q114" s="15">
        <v>33049100</v>
      </c>
      <c r="S114" s="13" t="s">
        <v>85</v>
      </c>
      <c r="T114" s="15" t="s">
        <v>92</v>
      </c>
      <c r="U114" s="15" t="s">
        <v>21</v>
      </c>
    </row>
    <row r="115" spans="1:21" ht="88.5" customHeight="1" x14ac:dyDescent="0.25">
      <c r="A115" s="15">
        <v>983176</v>
      </c>
      <c r="C115" s="15" t="s">
        <v>167</v>
      </c>
      <c r="D115" s="9">
        <v>4036221926498</v>
      </c>
      <c r="E115" s="15" t="s">
        <v>90</v>
      </c>
      <c r="F115" s="15" t="s">
        <v>166</v>
      </c>
      <c r="G115" s="15">
        <v>983176</v>
      </c>
      <c r="H115" s="15">
        <v>12.99</v>
      </c>
      <c r="I115" s="10">
        <v>21831</v>
      </c>
      <c r="J115" s="11">
        <f t="shared" si="2"/>
        <v>283584.69</v>
      </c>
      <c r="K115" s="15">
        <v>4480</v>
      </c>
      <c r="L115" s="10">
        <f t="shared" si="3"/>
        <v>4.8729910714285714</v>
      </c>
      <c r="M115" s="15">
        <v>80</v>
      </c>
      <c r="N115" s="15">
        <v>1</v>
      </c>
      <c r="O115" s="15">
        <v>80</v>
      </c>
      <c r="P115" s="13" t="s">
        <v>34</v>
      </c>
      <c r="Q115" s="15">
        <v>33049100</v>
      </c>
      <c r="S115" s="13" t="s">
        <v>85</v>
      </c>
      <c r="T115" s="15" t="s">
        <v>92</v>
      </c>
      <c r="U115" s="15" t="s">
        <v>21</v>
      </c>
    </row>
    <row r="116" spans="1:21" ht="83.25" customHeight="1" x14ac:dyDescent="0.25">
      <c r="A116" s="15">
        <v>999832</v>
      </c>
      <c r="C116" s="15" t="s">
        <v>219</v>
      </c>
      <c r="D116" s="9">
        <v>4036221972709</v>
      </c>
      <c r="E116" s="15" t="s">
        <v>90</v>
      </c>
      <c r="F116" s="15" t="s">
        <v>168</v>
      </c>
      <c r="G116" s="15">
        <v>999832</v>
      </c>
      <c r="H116" s="15">
        <v>14.99</v>
      </c>
      <c r="I116" s="10">
        <v>19044</v>
      </c>
      <c r="J116" s="11">
        <f t="shared" si="2"/>
        <v>285469.56</v>
      </c>
      <c r="K116" s="15">
        <v>5076</v>
      </c>
      <c r="L116" s="10">
        <f t="shared" si="3"/>
        <v>3.75177304964539</v>
      </c>
      <c r="M116" s="15">
        <v>3</v>
      </c>
      <c r="O116" s="15">
        <v>108</v>
      </c>
      <c r="P116" s="13" t="s">
        <v>34</v>
      </c>
      <c r="Q116" s="15">
        <v>33049100</v>
      </c>
      <c r="S116" s="13" t="s">
        <v>85</v>
      </c>
      <c r="T116" s="15" t="s">
        <v>92</v>
      </c>
      <c r="U116" s="15" t="s">
        <v>21</v>
      </c>
    </row>
    <row r="117" spans="1:21" ht="78" customHeight="1" x14ac:dyDescent="0.25">
      <c r="A117" s="15">
        <v>999835</v>
      </c>
      <c r="C117" s="15" t="s">
        <v>220</v>
      </c>
      <c r="D117" s="9">
        <v>4036221972716</v>
      </c>
      <c r="E117" s="15" t="s">
        <v>90</v>
      </c>
      <c r="F117" s="15" t="s">
        <v>168</v>
      </c>
      <c r="G117" s="15">
        <v>999835</v>
      </c>
      <c r="H117" s="15">
        <v>14.99</v>
      </c>
      <c r="I117" s="10">
        <v>30224</v>
      </c>
      <c r="J117" s="11">
        <f t="shared" si="2"/>
        <v>453057.76</v>
      </c>
      <c r="K117" s="15">
        <v>5184</v>
      </c>
      <c r="L117" s="10">
        <f t="shared" si="3"/>
        <v>5.8302469135802468</v>
      </c>
      <c r="M117" s="15">
        <v>3</v>
      </c>
      <c r="O117" s="15">
        <v>108</v>
      </c>
      <c r="P117" s="13" t="s">
        <v>34</v>
      </c>
      <c r="Q117" s="15">
        <v>33049100</v>
      </c>
      <c r="S117" s="13" t="s">
        <v>85</v>
      </c>
      <c r="T117" s="15" t="s">
        <v>92</v>
      </c>
      <c r="U117" s="15" t="s">
        <v>21</v>
      </c>
    </row>
    <row r="118" spans="1:21" ht="89.25" customHeight="1" x14ac:dyDescent="0.25">
      <c r="A118" s="15">
        <v>961016</v>
      </c>
      <c r="C118" s="15" t="s">
        <v>169</v>
      </c>
      <c r="D118" s="9">
        <v>4036221602699</v>
      </c>
      <c r="E118" s="15" t="s">
        <v>170</v>
      </c>
      <c r="F118" s="15" t="s">
        <v>47</v>
      </c>
      <c r="G118" s="15">
        <v>961016</v>
      </c>
      <c r="H118" s="15">
        <v>2.99</v>
      </c>
      <c r="I118" s="10">
        <v>25728</v>
      </c>
      <c r="J118" s="11">
        <f t="shared" si="2"/>
        <v>76926.720000000001</v>
      </c>
      <c r="K118" s="15">
        <v>8232</v>
      </c>
      <c r="L118" s="10">
        <f t="shared" si="3"/>
        <v>3.1253644314868803</v>
      </c>
      <c r="M118" s="15">
        <v>6</v>
      </c>
      <c r="N118" s="15">
        <v>1</v>
      </c>
      <c r="O118" s="15">
        <v>6</v>
      </c>
      <c r="P118" s="13" t="s">
        <v>107</v>
      </c>
      <c r="Q118" s="15">
        <v>34013000</v>
      </c>
      <c r="R118" s="13" t="s">
        <v>40</v>
      </c>
      <c r="S118" s="13" t="s">
        <v>85</v>
      </c>
      <c r="T118" s="15" t="s">
        <v>206</v>
      </c>
      <c r="U118" s="15" t="s">
        <v>21</v>
      </c>
    </row>
    <row r="119" spans="1:21" ht="99" customHeight="1" x14ac:dyDescent="0.25">
      <c r="A119" s="15">
        <v>860253</v>
      </c>
      <c r="C119" s="15" t="s">
        <v>172</v>
      </c>
      <c r="D119" s="9">
        <v>4036221434733</v>
      </c>
      <c r="E119" s="15" t="s">
        <v>171</v>
      </c>
      <c r="F119" s="15" t="s">
        <v>44</v>
      </c>
      <c r="G119" s="15">
        <v>860253</v>
      </c>
      <c r="H119" s="15">
        <v>1.99</v>
      </c>
      <c r="I119" s="10">
        <v>21874</v>
      </c>
      <c r="J119" s="11">
        <f t="shared" si="2"/>
        <v>43529.26</v>
      </c>
      <c r="K119" s="15">
        <v>14400</v>
      </c>
      <c r="L119" s="10">
        <f t="shared" si="3"/>
        <v>1.5190277777777779</v>
      </c>
      <c r="M119" s="15">
        <v>50</v>
      </c>
      <c r="N119" s="15">
        <v>3</v>
      </c>
      <c r="O119" s="15">
        <v>150</v>
      </c>
      <c r="P119" s="13" t="s">
        <v>107</v>
      </c>
      <c r="Q119" s="15">
        <v>33049900</v>
      </c>
      <c r="S119" s="13" t="s">
        <v>118</v>
      </c>
      <c r="U119" s="15" t="s">
        <v>21</v>
      </c>
    </row>
    <row r="120" spans="1:21" ht="96.75" customHeight="1" x14ac:dyDescent="0.25">
      <c r="A120" s="15">
        <v>860254</v>
      </c>
      <c r="C120" s="15" t="s">
        <v>173</v>
      </c>
      <c r="D120" s="9">
        <v>4036221434740</v>
      </c>
      <c r="E120" s="15" t="s">
        <v>171</v>
      </c>
      <c r="F120" s="15" t="s">
        <v>44</v>
      </c>
      <c r="G120" s="15">
        <v>860254</v>
      </c>
      <c r="H120" s="15">
        <v>1.99</v>
      </c>
      <c r="I120" s="10">
        <v>62710</v>
      </c>
      <c r="J120" s="11">
        <f t="shared" si="2"/>
        <v>124792.9</v>
      </c>
      <c r="K120" s="15">
        <v>28500</v>
      </c>
      <c r="L120" s="10">
        <f t="shared" si="3"/>
        <v>2.2003508771929825</v>
      </c>
      <c r="M120" s="15">
        <v>50</v>
      </c>
      <c r="N120" s="15">
        <v>3</v>
      </c>
      <c r="O120" s="15">
        <v>150</v>
      </c>
      <c r="P120" s="13" t="s">
        <v>107</v>
      </c>
      <c r="Q120" s="15">
        <v>33049900</v>
      </c>
      <c r="S120" s="13" t="s">
        <v>118</v>
      </c>
      <c r="U120" s="15" t="s">
        <v>21</v>
      </c>
    </row>
    <row r="121" spans="1:21" ht="104.25" customHeight="1" x14ac:dyDescent="0.25">
      <c r="A121" s="15">
        <v>860255</v>
      </c>
      <c r="C121" s="15" t="s">
        <v>174</v>
      </c>
      <c r="D121" s="9">
        <v>4036221434672</v>
      </c>
      <c r="E121" s="15" t="s">
        <v>171</v>
      </c>
      <c r="F121" s="15" t="s">
        <v>44</v>
      </c>
      <c r="G121" s="15">
        <v>860255</v>
      </c>
      <c r="H121" s="15">
        <v>4.99</v>
      </c>
      <c r="I121" s="10">
        <v>20192</v>
      </c>
      <c r="J121" s="11">
        <f t="shared" si="2"/>
        <v>100758.08</v>
      </c>
      <c r="K121" s="15">
        <v>5600</v>
      </c>
      <c r="L121" s="10">
        <f t="shared" si="3"/>
        <v>3.6057142857142859</v>
      </c>
      <c r="M121" s="15">
        <v>20</v>
      </c>
      <c r="N121" s="15">
        <v>1</v>
      </c>
      <c r="O121" s="15">
        <v>20</v>
      </c>
      <c r="P121" s="13" t="s">
        <v>107</v>
      </c>
      <c r="Q121" s="15">
        <v>33041000</v>
      </c>
      <c r="R121" s="13" t="s">
        <v>40</v>
      </c>
      <c r="S121" s="13" t="s">
        <v>118</v>
      </c>
      <c r="U121" s="15" t="s">
        <v>21</v>
      </c>
    </row>
    <row r="122" spans="1:21" ht="96" customHeight="1" x14ac:dyDescent="0.25">
      <c r="A122" s="15">
        <v>911441</v>
      </c>
      <c r="C122" s="15" t="s">
        <v>175</v>
      </c>
      <c r="D122" s="9">
        <v>4036221434931</v>
      </c>
      <c r="E122" s="15" t="s">
        <v>171</v>
      </c>
      <c r="F122" s="15" t="s">
        <v>47</v>
      </c>
      <c r="G122" s="15">
        <v>911441</v>
      </c>
      <c r="H122" s="15">
        <v>4.99</v>
      </c>
      <c r="I122" s="10">
        <v>31335</v>
      </c>
      <c r="J122" s="11">
        <f t="shared" si="2"/>
        <v>156361.65</v>
      </c>
      <c r="K122" s="15">
        <v>5880</v>
      </c>
      <c r="L122" s="10">
        <f t="shared" si="3"/>
        <v>5.329081632653061</v>
      </c>
      <c r="M122" s="15">
        <v>12</v>
      </c>
      <c r="N122" s="15">
        <v>1</v>
      </c>
      <c r="O122" s="15">
        <v>12</v>
      </c>
      <c r="P122" s="13" t="s">
        <v>107</v>
      </c>
      <c r="Q122" s="15">
        <v>33043000</v>
      </c>
      <c r="R122" s="13" t="s">
        <v>40</v>
      </c>
      <c r="S122" s="13" t="s">
        <v>118</v>
      </c>
      <c r="U122" s="15" t="s">
        <v>21</v>
      </c>
    </row>
    <row r="123" spans="1:21" ht="96" customHeight="1" x14ac:dyDescent="0.25">
      <c r="A123" s="15">
        <v>960099</v>
      </c>
      <c r="C123" s="15" t="s">
        <v>205</v>
      </c>
      <c r="D123" s="9">
        <v>4036221602743</v>
      </c>
      <c r="E123" s="15" t="s">
        <v>171</v>
      </c>
      <c r="F123" s="15" t="s">
        <v>176</v>
      </c>
      <c r="G123" s="15">
        <v>960099</v>
      </c>
      <c r="H123" s="15">
        <v>7.99</v>
      </c>
      <c r="I123" s="10">
        <v>9889</v>
      </c>
      <c r="J123" s="11">
        <f t="shared" si="2"/>
        <v>79013.11</v>
      </c>
      <c r="K123" s="15">
        <v>8832</v>
      </c>
      <c r="L123" s="10">
        <f t="shared" si="3"/>
        <v>1.1196784420289856</v>
      </c>
      <c r="M123" s="15">
        <v>6</v>
      </c>
      <c r="N123" s="15">
        <v>30</v>
      </c>
      <c r="O123" s="15">
        <v>180</v>
      </c>
      <c r="P123" s="13" t="s">
        <v>107</v>
      </c>
      <c r="Q123" s="15">
        <v>33049900</v>
      </c>
      <c r="R123" s="13" t="s">
        <v>40</v>
      </c>
      <c r="S123" s="13" t="s">
        <v>118</v>
      </c>
      <c r="U123" s="15" t="s">
        <v>21</v>
      </c>
    </row>
    <row r="124" spans="1:21" ht="107.25" customHeight="1" x14ac:dyDescent="0.25">
      <c r="A124" s="15">
        <v>960110</v>
      </c>
      <c r="C124" s="15" t="s">
        <v>177</v>
      </c>
      <c r="D124" s="9">
        <v>4036221602767</v>
      </c>
      <c r="E124" s="15" t="s">
        <v>171</v>
      </c>
      <c r="F124" s="15" t="s">
        <v>44</v>
      </c>
      <c r="G124" s="15">
        <v>960110</v>
      </c>
      <c r="H124" s="15">
        <v>7.99</v>
      </c>
      <c r="I124" s="10">
        <v>5202</v>
      </c>
      <c r="J124" s="11">
        <f t="shared" si="2"/>
        <v>41563.980000000003</v>
      </c>
      <c r="K124" s="15">
        <v>6624</v>
      </c>
      <c r="L124" s="10">
        <f t="shared" si="3"/>
        <v>0.78532608695652173</v>
      </c>
      <c r="M124" s="15">
        <v>6</v>
      </c>
      <c r="N124" s="15">
        <v>30</v>
      </c>
      <c r="O124" s="15">
        <v>180</v>
      </c>
      <c r="P124" s="13" t="s">
        <v>107</v>
      </c>
      <c r="Q124" s="15">
        <v>33049900</v>
      </c>
      <c r="R124" s="13" t="s">
        <v>40</v>
      </c>
      <c r="S124" s="13" t="s">
        <v>118</v>
      </c>
      <c r="U124" s="15" t="s">
        <v>21</v>
      </c>
    </row>
    <row r="125" spans="1:21" ht="98.25" customHeight="1" x14ac:dyDescent="0.25">
      <c r="A125" s="15">
        <v>970836</v>
      </c>
      <c r="C125" s="15" t="s">
        <v>178</v>
      </c>
      <c r="D125" s="9">
        <v>4036221602880</v>
      </c>
      <c r="E125" s="15" t="s">
        <v>171</v>
      </c>
      <c r="F125" s="15" t="s">
        <v>44</v>
      </c>
      <c r="G125" s="15">
        <v>970836</v>
      </c>
      <c r="H125" s="15">
        <v>9.99</v>
      </c>
      <c r="I125" s="10">
        <v>11913</v>
      </c>
      <c r="J125" s="11">
        <f t="shared" ref="J125:J131" si="4">H125*I125</f>
        <v>119010.87</v>
      </c>
      <c r="K125" s="15">
        <v>7776</v>
      </c>
      <c r="L125" s="10">
        <f t="shared" ref="L125:L131" si="5">I125/K125</f>
        <v>1.5320216049382716</v>
      </c>
      <c r="M125" s="15">
        <v>12</v>
      </c>
      <c r="N125" s="15">
        <v>1</v>
      </c>
      <c r="O125" s="15">
        <v>12</v>
      </c>
      <c r="P125" s="13" t="s">
        <v>107</v>
      </c>
      <c r="Q125" s="15">
        <v>33049900</v>
      </c>
      <c r="R125" s="13" t="s">
        <v>40</v>
      </c>
      <c r="S125" s="13" t="s">
        <v>118</v>
      </c>
      <c r="U125" s="15" t="s">
        <v>21</v>
      </c>
    </row>
    <row r="126" spans="1:21" ht="106.5" customHeight="1" x14ac:dyDescent="0.25">
      <c r="A126" s="15">
        <v>970839</v>
      </c>
      <c r="C126" s="15" t="s">
        <v>179</v>
      </c>
      <c r="D126" s="9">
        <v>4036221602903</v>
      </c>
      <c r="E126" s="15" t="s">
        <v>171</v>
      </c>
      <c r="F126" s="15" t="s">
        <v>44</v>
      </c>
      <c r="G126" s="15">
        <v>970839</v>
      </c>
      <c r="H126" s="15">
        <v>9.99</v>
      </c>
      <c r="I126" s="10">
        <v>7296</v>
      </c>
      <c r="J126" s="11">
        <f t="shared" si="4"/>
        <v>72887.040000000008</v>
      </c>
      <c r="K126" s="15">
        <v>7776</v>
      </c>
      <c r="L126" s="10">
        <f t="shared" si="5"/>
        <v>0.93827160493827155</v>
      </c>
      <c r="M126" s="15">
        <v>12</v>
      </c>
      <c r="N126" s="15">
        <v>1</v>
      </c>
      <c r="O126" s="15">
        <v>12</v>
      </c>
      <c r="P126" s="13" t="s">
        <v>107</v>
      </c>
      <c r="Q126" s="15">
        <v>33049900</v>
      </c>
      <c r="R126" s="13" t="s">
        <v>40</v>
      </c>
      <c r="S126" s="13" t="s">
        <v>118</v>
      </c>
      <c r="U126" s="15" t="s">
        <v>21</v>
      </c>
    </row>
    <row r="127" spans="1:21" ht="113.25" customHeight="1" x14ac:dyDescent="0.25">
      <c r="A127" s="15">
        <v>970840</v>
      </c>
      <c r="C127" s="15" t="s">
        <v>180</v>
      </c>
      <c r="D127" s="9">
        <v>4036221602897</v>
      </c>
      <c r="E127" s="15" t="s">
        <v>171</v>
      </c>
      <c r="F127" s="15" t="s">
        <v>44</v>
      </c>
      <c r="G127" s="15">
        <v>970840</v>
      </c>
      <c r="H127" s="15">
        <v>9.99</v>
      </c>
      <c r="I127" s="10">
        <v>13983</v>
      </c>
      <c r="J127" s="11">
        <f t="shared" si="4"/>
        <v>139690.17000000001</v>
      </c>
      <c r="K127" s="15">
        <v>7776</v>
      </c>
      <c r="L127" s="10">
        <f t="shared" si="5"/>
        <v>1.7982253086419753</v>
      </c>
      <c r="M127" s="15">
        <v>12</v>
      </c>
      <c r="N127" s="15">
        <v>1</v>
      </c>
      <c r="O127" s="15">
        <v>12</v>
      </c>
      <c r="P127" s="13" t="s">
        <v>107</v>
      </c>
      <c r="Q127" s="15">
        <v>33049900</v>
      </c>
      <c r="R127" s="13" t="s">
        <v>40</v>
      </c>
      <c r="S127" s="13" t="s">
        <v>118</v>
      </c>
      <c r="U127" s="15" t="s">
        <v>21</v>
      </c>
    </row>
    <row r="128" spans="1:21" ht="36.75" customHeight="1" x14ac:dyDescent="0.25">
      <c r="A128" s="15">
        <v>846643</v>
      </c>
      <c r="C128" s="15" t="s">
        <v>181</v>
      </c>
      <c r="D128" s="9">
        <v>4036221220183</v>
      </c>
      <c r="E128" s="15" t="s">
        <v>182</v>
      </c>
      <c r="F128" s="15" t="s">
        <v>183</v>
      </c>
      <c r="G128" s="15">
        <v>846643</v>
      </c>
      <c r="H128" s="15">
        <v>6.99</v>
      </c>
      <c r="I128" s="10">
        <v>8107</v>
      </c>
      <c r="J128" s="11">
        <f t="shared" si="4"/>
        <v>56667.93</v>
      </c>
      <c r="K128" s="15">
        <v>5184</v>
      </c>
      <c r="L128" s="10">
        <f t="shared" si="5"/>
        <v>1.5638503086419753</v>
      </c>
      <c r="M128" s="15">
        <v>3</v>
      </c>
      <c r="N128" s="15">
        <v>48</v>
      </c>
      <c r="O128" s="15">
        <v>144</v>
      </c>
      <c r="P128" s="13" t="s">
        <v>107</v>
      </c>
      <c r="Q128" s="15">
        <v>33043000</v>
      </c>
      <c r="S128" s="13" t="s">
        <v>85</v>
      </c>
      <c r="T128" s="15" t="s">
        <v>197</v>
      </c>
      <c r="U128" s="15" t="s">
        <v>21</v>
      </c>
    </row>
    <row r="129" spans="1:21" ht="106.5" customHeight="1" x14ac:dyDescent="0.25">
      <c r="A129" s="15">
        <v>783929</v>
      </c>
      <c r="C129" s="15" t="s">
        <v>184</v>
      </c>
      <c r="D129" s="9">
        <v>4305217047562</v>
      </c>
      <c r="E129" s="15" t="s">
        <v>185</v>
      </c>
      <c r="F129" s="15" t="s">
        <v>186</v>
      </c>
      <c r="G129" s="15">
        <v>783929</v>
      </c>
      <c r="H129" s="15">
        <v>12.99</v>
      </c>
      <c r="I129" s="10">
        <v>24830</v>
      </c>
      <c r="J129" s="11">
        <f t="shared" si="4"/>
        <v>322541.7</v>
      </c>
      <c r="K129" s="15">
        <v>2052</v>
      </c>
      <c r="L129" s="10">
        <f t="shared" si="5"/>
        <v>12.100389863547758</v>
      </c>
      <c r="M129" s="15">
        <v>6</v>
      </c>
      <c r="N129" s="15">
        <v>1</v>
      </c>
      <c r="O129" s="15">
        <v>6</v>
      </c>
      <c r="P129" s="13" t="s">
        <v>107</v>
      </c>
      <c r="Q129" s="15">
        <v>33049900</v>
      </c>
      <c r="S129" s="13" t="s">
        <v>85</v>
      </c>
      <c r="T129" s="15" t="s">
        <v>196</v>
      </c>
      <c r="U129" s="15" t="s">
        <v>21</v>
      </c>
    </row>
    <row r="130" spans="1:21" ht="104.25" customHeight="1" x14ac:dyDescent="0.25">
      <c r="A130" s="15">
        <v>988170</v>
      </c>
      <c r="C130" s="15" t="s">
        <v>189</v>
      </c>
      <c r="D130" s="9">
        <v>4036221604648</v>
      </c>
      <c r="E130" s="15" t="s">
        <v>185</v>
      </c>
      <c r="F130" s="15" t="s">
        <v>188</v>
      </c>
      <c r="G130" s="15">
        <v>988170</v>
      </c>
      <c r="H130" s="15">
        <v>12.99</v>
      </c>
      <c r="I130" s="10">
        <v>45731</v>
      </c>
      <c r="J130" s="11">
        <f t="shared" si="4"/>
        <v>594045.69000000006</v>
      </c>
      <c r="K130" s="15">
        <v>1440</v>
      </c>
      <c r="L130" s="10">
        <f t="shared" si="5"/>
        <v>31.757638888888888</v>
      </c>
      <c r="M130" s="15">
        <v>6</v>
      </c>
      <c r="N130" s="15">
        <v>6</v>
      </c>
      <c r="O130" s="15">
        <v>36</v>
      </c>
      <c r="P130" s="13" t="s">
        <v>45</v>
      </c>
      <c r="Q130" s="15">
        <v>33049900</v>
      </c>
      <c r="S130" s="13" t="s">
        <v>85</v>
      </c>
      <c r="T130" s="15" t="s">
        <v>218</v>
      </c>
      <c r="U130" s="15" t="s">
        <v>21</v>
      </c>
    </row>
    <row r="131" spans="1:21" ht="99" customHeight="1" x14ac:dyDescent="0.25">
      <c r="A131" s="15">
        <v>909233</v>
      </c>
      <c r="C131" s="15" t="s">
        <v>187</v>
      </c>
      <c r="D131" s="9">
        <v>4036221067474</v>
      </c>
      <c r="E131" s="15" t="s">
        <v>185</v>
      </c>
      <c r="F131" s="15" t="s">
        <v>47</v>
      </c>
      <c r="G131" s="15">
        <v>909233</v>
      </c>
      <c r="H131" s="15">
        <v>14.99</v>
      </c>
      <c r="I131" s="10">
        <v>16289</v>
      </c>
      <c r="J131" s="11">
        <f t="shared" si="4"/>
        <v>244172.11000000002</v>
      </c>
      <c r="K131" s="15">
        <v>3456</v>
      </c>
      <c r="L131" s="10">
        <f t="shared" si="5"/>
        <v>4.7132523148148149</v>
      </c>
      <c r="M131" s="15">
        <v>6</v>
      </c>
      <c r="N131" s="15">
        <v>6</v>
      </c>
      <c r="O131" s="15">
        <v>36</v>
      </c>
      <c r="P131" s="13" t="s">
        <v>107</v>
      </c>
      <c r="Q131" s="15">
        <v>33049900</v>
      </c>
      <c r="S131" s="13" t="s">
        <v>85</v>
      </c>
      <c r="T131" s="15" t="s">
        <v>201</v>
      </c>
      <c r="U131" s="15" t="s">
        <v>21</v>
      </c>
    </row>
    <row r="134" spans="1:21" x14ac:dyDescent="0.25">
      <c r="C134" s="60"/>
      <c r="J134" s="15" t="s">
        <v>0</v>
      </c>
      <c r="Q134" s="60"/>
    </row>
    <row r="135" spans="1:21" x14ac:dyDescent="0.25">
      <c r="C135" s="15" t="s">
        <v>30</v>
      </c>
      <c r="Q135" s="15" t="s">
        <v>30</v>
      </c>
    </row>
    <row r="136" spans="1:21" x14ac:dyDescent="0.25">
      <c r="C136" s="15" t="s">
        <v>31</v>
      </c>
      <c r="J136" s="15" t="s">
        <v>0</v>
      </c>
      <c r="Q136" s="15" t="s">
        <v>31</v>
      </c>
    </row>
  </sheetData>
  <autoFilter ref="A2:U131"/>
  <pageMargins left="0.7" right="0.7" top="0.78740157499999996" bottom="0.78740157499999996" header="0.3" footer="0.3"/>
  <pageSetup paperSize="9"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Inventory</vt:lpstr>
      <vt:lpstr>Catalogue update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2021-04-15T13:09:13Z</cp:lastPrinted>
  <dcterms:created xsi:type="dcterms:W3CDTF">2021-03-03T14:42:27Z</dcterms:created>
  <dcterms:modified xsi:type="dcterms:W3CDTF">2021-08-23T16:00:21Z</dcterms:modified>
</cp:coreProperties>
</file>